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3"/>
  </bookViews>
  <sheets>
    <sheet name="KELLARIA1" sheetId="1" r:id="rId1"/>
    <sheet name="KELLARIA1(2)" sheetId="2" r:id="rId2"/>
    <sheet name="1.KRSA1" sheetId="3" r:id="rId3"/>
    <sheet name="1.KRSA1(2)" sheetId="4" r:id="rId4"/>
    <sheet name="1.KRSA2" sheetId="5" r:id="rId5"/>
    <sheet name="1.KRSA2(2)" sheetId="6" r:id="rId6"/>
    <sheet name="1.KRSA2-B1(4)" sheetId="7" r:id="rId7"/>
    <sheet name="1.KRS OSA-B1-B2" sheetId="8" r:id="rId8"/>
    <sheet name="1.KRS OSA-B2(2)" sheetId="9" r:id="rId9"/>
    <sheet name="1.KRS OSA-B2(3)" sheetId="10" r:id="rId10"/>
    <sheet name="2.KRS OSA-B1" sheetId="11" r:id="rId11"/>
    <sheet name="2.KRS OSA-B2" sheetId="12" r:id="rId12"/>
  </sheets>
  <definedNames/>
  <calcPr fullCalcOnLoad="1"/>
</workbook>
</file>

<file path=xl/sharedStrings.xml><?xml version="1.0" encoding="utf-8"?>
<sst xmlns="http://schemas.openxmlformats.org/spreadsheetml/2006/main" count="1510" uniqueCount="437">
  <si>
    <t>Huonetila /</t>
  </si>
  <si>
    <t>kerros</t>
  </si>
  <si>
    <t>Tuloilma</t>
  </si>
  <si>
    <t>pa</t>
  </si>
  <si>
    <t>asento</t>
  </si>
  <si>
    <t>suunniteltu</t>
  </si>
  <si>
    <t>m/s</t>
  </si>
  <si>
    <t>mittapiste</t>
  </si>
  <si>
    <t>Poistoilma</t>
  </si>
  <si>
    <t>Kohde:</t>
  </si>
  <si>
    <t>Osoite:</t>
  </si>
  <si>
    <t>Tila/kerros:</t>
  </si>
  <si>
    <t>Mittari:</t>
  </si>
  <si>
    <t>K =</t>
  </si>
  <si>
    <t>dm³/s</t>
  </si>
  <si>
    <t>Mittaaja:</t>
  </si>
  <si>
    <t>Päiväys:</t>
  </si>
  <si>
    <t xml:space="preserve">                         ILMAMÄÄRIEN MITTAUSPÖYTÄKIRJA</t>
  </si>
  <si>
    <t xml:space="preserve">       mitattu</t>
  </si>
  <si>
    <t>ISS Palvelut Oy</t>
  </si>
  <si>
    <t>Rajatorpantie 8 A, 01055 ISS</t>
  </si>
  <si>
    <t>P. 0205 155, F 0205 150 151</t>
  </si>
  <si>
    <t xml:space="preserve">TSI velocicalc + </t>
  </si>
  <si>
    <t>ZTH-VAV</t>
  </si>
  <si>
    <t>1002</t>
  </si>
  <si>
    <t>LUOKKA</t>
  </si>
  <si>
    <t>MATER.VAR.</t>
  </si>
  <si>
    <t>1003</t>
  </si>
  <si>
    <t>OPINTO-OHJ.</t>
  </si>
  <si>
    <t>KSO 160</t>
  </si>
  <si>
    <t>200d</t>
  </si>
  <si>
    <t>1004</t>
  </si>
  <si>
    <t>SIIVOUS</t>
  </si>
  <si>
    <t>1006</t>
  </si>
  <si>
    <t>1005</t>
  </si>
  <si>
    <t>ODOTUS</t>
  </si>
  <si>
    <t>1007</t>
  </si>
  <si>
    <t>1008</t>
  </si>
  <si>
    <t>1009</t>
  </si>
  <si>
    <t>1010</t>
  </si>
  <si>
    <t>1011</t>
  </si>
  <si>
    <t>OPTT.TYÖH.</t>
  </si>
  <si>
    <t>1012</t>
  </si>
  <si>
    <t>1013</t>
  </si>
  <si>
    <t>1014</t>
  </si>
  <si>
    <t>1015</t>
  </si>
  <si>
    <t>1017</t>
  </si>
  <si>
    <t>NEUVOT.</t>
  </si>
  <si>
    <t>1018</t>
  </si>
  <si>
    <t>WC</t>
  </si>
  <si>
    <t>1019</t>
  </si>
  <si>
    <t>1020</t>
  </si>
  <si>
    <t>1021</t>
  </si>
  <si>
    <t>1022</t>
  </si>
  <si>
    <t>KÄYTÄVÄ</t>
  </si>
  <si>
    <t>1023</t>
  </si>
  <si>
    <t>MBA-160</t>
  </si>
  <si>
    <t>KSO-100</t>
  </si>
  <si>
    <t>KSO-160</t>
  </si>
  <si>
    <t>KSO-125</t>
  </si>
  <si>
    <t>MBA-200</t>
  </si>
  <si>
    <t>IRIS-250</t>
  </si>
  <si>
    <t>IRIS-200</t>
  </si>
  <si>
    <t>MBA-250</t>
  </si>
  <si>
    <t>1025</t>
  </si>
  <si>
    <t>URH-160</t>
  </si>
  <si>
    <t>PUH.</t>
  </si>
  <si>
    <t>1026</t>
  </si>
  <si>
    <t>ULA-100</t>
  </si>
  <si>
    <t>ETUH./M</t>
  </si>
  <si>
    <t>1027</t>
  </si>
  <si>
    <t>1028</t>
  </si>
  <si>
    <t>1029</t>
  </si>
  <si>
    <t>1030</t>
  </si>
  <si>
    <t>1031</t>
  </si>
  <si>
    <t>ETUH./N</t>
  </si>
  <si>
    <t>1032</t>
  </si>
  <si>
    <t>MONISTUS</t>
  </si>
  <si>
    <t>1033</t>
  </si>
  <si>
    <t>MBA-125</t>
  </si>
  <si>
    <t>VARASTO</t>
  </si>
  <si>
    <t>1035</t>
  </si>
  <si>
    <t>LUKION SIHT.</t>
  </si>
  <si>
    <t>1036</t>
  </si>
  <si>
    <t>REHTORI</t>
  </si>
  <si>
    <t>PVA-160</t>
  </si>
  <si>
    <t>1037</t>
  </si>
  <si>
    <t>YLAKOUL.SIHT.</t>
  </si>
  <si>
    <t>1038</t>
  </si>
  <si>
    <t>PVA-125</t>
  </si>
  <si>
    <t>APUL.REHTORI</t>
  </si>
  <si>
    <t>1039</t>
  </si>
  <si>
    <t>1040</t>
  </si>
  <si>
    <t>MAT.VARASTO</t>
  </si>
  <si>
    <t>1042</t>
  </si>
  <si>
    <t>STH-125</t>
  </si>
  <si>
    <t>TV</t>
  </si>
  <si>
    <t>1044</t>
  </si>
  <si>
    <t>KTS-160</t>
  </si>
  <si>
    <t>RYHMÄTILA</t>
  </si>
  <si>
    <t>1045</t>
  </si>
  <si>
    <t>KUVA. TAITO</t>
  </si>
  <si>
    <t>1046</t>
  </si>
  <si>
    <t>OPETTAJA</t>
  </si>
  <si>
    <t>1047</t>
  </si>
  <si>
    <t>1048</t>
  </si>
  <si>
    <t>ULA-125/180</t>
  </si>
  <si>
    <t>PIMIÖ</t>
  </si>
  <si>
    <t>1049</t>
  </si>
  <si>
    <t>1050</t>
  </si>
  <si>
    <t>GRAAFIKKA</t>
  </si>
  <si>
    <t>TEKSTIILITYÖ</t>
  </si>
  <si>
    <t>1051</t>
  </si>
  <si>
    <t>KANGASPUUT</t>
  </si>
  <si>
    <t>1054</t>
  </si>
  <si>
    <t>T2-125</t>
  </si>
  <si>
    <t>ATK</t>
  </si>
  <si>
    <t>1055</t>
  </si>
  <si>
    <t>1057</t>
  </si>
  <si>
    <t>ETEINEN</t>
  </si>
  <si>
    <t>1058</t>
  </si>
  <si>
    <t>1059</t>
  </si>
  <si>
    <t>KOTITALOUS</t>
  </si>
  <si>
    <t>1060</t>
  </si>
  <si>
    <t>HUUVA/IRIS-200</t>
  </si>
  <si>
    <t>1062</t>
  </si>
  <si>
    <t>MBA-100</t>
  </si>
  <si>
    <t>1063</t>
  </si>
  <si>
    <t>1064</t>
  </si>
  <si>
    <t>PRA-200</t>
  </si>
  <si>
    <t>1065</t>
  </si>
  <si>
    <t>SUIHKU</t>
  </si>
  <si>
    <t>1066</t>
  </si>
  <si>
    <t>OPETT.PUKUH.</t>
  </si>
  <si>
    <t>1067</t>
  </si>
  <si>
    <t>KUIV.VARASTO</t>
  </si>
  <si>
    <t>1068</t>
  </si>
  <si>
    <t>LAAT.VAR.</t>
  </si>
  <si>
    <t>1071</t>
  </si>
  <si>
    <t>ULA-160</t>
  </si>
  <si>
    <t>URH-125</t>
  </si>
  <si>
    <t>1072</t>
  </si>
  <si>
    <t>1073</t>
  </si>
  <si>
    <t>1075</t>
  </si>
  <si>
    <t>1080</t>
  </si>
  <si>
    <t>EMÄNTÄ</t>
  </si>
  <si>
    <t>KUUMAKEITTIÖ</t>
  </si>
  <si>
    <t>400d</t>
  </si>
  <si>
    <t>HUUVA</t>
  </si>
  <si>
    <t>4A</t>
  </si>
  <si>
    <t>5A</t>
  </si>
  <si>
    <t>ASTIANPESU</t>
  </si>
  <si>
    <t>HUUVA 3</t>
  </si>
  <si>
    <t>HUUVA 4</t>
  </si>
  <si>
    <t>HUUVA 2</t>
  </si>
  <si>
    <t>1081</t>
  </si>
  <si>
    <t>RUOKASALI</t>
  </si>
  <si>
    <t>1082/1083</t>
  </si>
  <si>
    <t>IRIS-400</t>
  </si>
  <si>
    <t>K01</t>
  </si>
  <si>
    <t>KALUS.KUN.</t>
  </si>
  <si>
    <t>RSKP-125</t>
  </si>
  <si>
    <t>LÄMMÖNJAK.</t>
  </si>
  <si>
    <t>K02</t>
  </si>
  <si>
    <t>K04</t>
  </si>
  <si>
    <t>K05</t>
  </si>
  <si>
    <t>KERAAMIKA</t>
  </si>
  <si>
    <t>RSKP-160</t>
  </si>
  <si>
    <t>MAALAUS</t>
  </si>
  <si>
    <t>K06</t>
  </si>
  <si>
    <t>RSKP-200</t>
  </si>
  <si>
    <t>KER.UUNI/200d</t>
  </si>
  <si>
    <t>MAAL.K./250d</t>
  </si>
  <si>
    <t>K07</t>
  </si>
  <si>
    <t>K08</t>
  </si>
  <si>
    <t>KONEHUONE</t>
  </si>
  <si>
    <t>K09</t>
  </si>
  <si>
    <t>250d</t>
  </si>
  <si>
    <t>PUUTYÖ</t>
  </si>
  <si>
    <t>K11</t>
  </si>
  <si>
    <t>LVA-315</t>
  </si>
  <si>
    <t>EVA-800x150</t>
  </si>
  <si>
    <t>K12</t>
  </si>
  <si>
    <t>RSKP-100</t>
  </si>
  <si>
    <t>MET.VAR.</t>
  </si>
  <si>
    <t>K13</t>
  </si>
  <si>
    <t>MET.TYÖ</t>
  </si>
  <si>
    <t>K14</t>
  </si>
  <si>
    <t>K15</t>
  </si>
  <si>
    <t>KUUMAKÄS.</t>
  </si>
  <si>
    <t>SUUNNIT.</t>
  </si>
  <si>
    <t>K16</t>
  </si>
  <si>
    <t>K17</t>
  </si>
  <si>
    <t>OPPILASKUNTA</t>
  </si>
  <si>
    <t>K32</t>
  </si>
  <si>
    <t>UL.URH.VAR.</t>
  </si>
  <si>
    <t>K031</t>
  </si>
  <si>
    <t>K033</t>
  </si>
  <si>
    <t>K035</t>
  </si>
  <si>
    <t>K036</t>
  </si>
  <si>
    <t>K037</t>
  </si>
  <si>
    <t>K039</t>
  </si>
  <si>
    <t>KUNTOSALI</t>
  </si>
  <si>
    <t>K040</t>
  </si>
  <si>
    <t>PUKUHUONE</t>
  </si>
  <si>
    <t>K041</t>
  </si>
  <si>
    <t>PESUHUONE</t>
  </si>
  <si>
    <t>K042</t>
  </si>
  <si>
    <t>K043</t>
  </si>
  <si>
    <t>K044</t>
  </si>
  <si>
    <t>SAUNA</t>
  </si>
  <si>
    <t>K045</t>
  </si>
  <si>
    <t>KTI-100</t>
  </si>
  <si>
    <t>K048</t>
  </si>
  <si>
    <t>HK.PUKUH.</t>
  </si>
  <si>
    <t>K049</t>
  </si>
  <si>
    <t>HK.TOUKOTILA</t>
  </si>
  <si>
    <t>K050</t>
  </si>
  <si>
    <t>HK.PUKUH</t>
  </si>
  <si>
    <t>K051</t>
  </si>
  <si>
    <t>K052</t>
  </si>
  <si>
    <t>K053</t>
  </si>
  <si>
    <t>K054</t>
  </si>
  <si>
    <t>K056</t>
  </si>
  <si>
    <t>KH</t>
  </si>
  <si>
    <t>K057</t>
  </si>
  <si>
    <t>K058</t>
  </si>
  <si>
    <t>K059</t>
  </si>
  <si>
    <t>KEITTIÖ</t>
  </si>
  <si>
    <t>OLOHUONE</t>
  </si>
  <si>
    <t>KTI-125</t>
  </si>
  <si>
    <t>MH</t>
  </si>
  <si>
    <t>K060</t>
  </si>
  <si>
    <t>VAATEH.</t>
  </si>
  <si>
    <t>K061</t>
  </si>
  <si>
    <t>1111</t>
  </si>
  <si>
    <t>1112</t>
  </si>
  <si>
    <t>1110</t>
  </si>
  <si>
    <t>OPETT.TYÖH.</t>
  </si>
  <si>
    <t>113</t>
  </si>
  <si>
    <t>1113</t>
  </si>
  <si>
    <t>1115</t>
  </si>
  <si>
    <t>KURAATTORI</t>
  </si>
  <si>
    <t>1116</t>
  </si>
  <si>
    <t>1118</t>
  </si>
  <si>
    <t>1119</t>
  </si>
  <si>
    <t>1120</t>
  </si>
  <si>
    <t>1121</t>
  </si>
  <si>
    <t>KH.PU</t>
  </si>
  <si>
    <t>1122</t>
  </si>
  <si>
    <t>1123</t>
  </si>
  <si>
    <t>KOMPUR.</t>
  </si>
  <si>
    <t>URH-100</t>
  </si>
  <si>
    <t>VÄLINEH</t>
  </si>
  <si>
    <t>1124</t>
  </si>
  <si>
    <t>HAMMASLÄÄ.</t>
  </si>
  <si>
    <t>1125</t>
  </si>
  <si>
    <t>1126</t>
  </si>
  <si>
    <t>1128</t>
  </si>
  <si>
    <t>1130</t>
  </si>
  <si>
    <t>TERVEH.</t>
  </si>
  <si>
    <t>1131</t>
  </si>
  <si>
    <t>LEPOHUONE</t>
  </si>
  <si>
    <t>1132</t>
  </si>
  <si>
    <t>LÄÄKÄRI</t>
  </si>
  <si>
    <t>JK.TOUKOH.</t>
  </si>
  <si>
    <t>1134</t>
  </si>
  <si>
    <t>1135</t>
  </si>
  <si>
    <t>1136</t>
  </si>
  <si>
    <t>1138</t>
  </si>
  <si>
    <t>OPETT</t>
  </si>
  <si>
    <t>1139</t>
  </si>
  <si>
    <t>1140</t>
  </si>
  <si>
    <t>PUKUH.</t>
  </si>
  <si>
    <t>1141</t>
  </si>
  <si>
    <t>1142</t>
  </si>
  <si>
    <t>PESUH.</t>
  </si>
  <si>
    <t>1143</t>
  </si>
  <si>
    <t>IRIS-100</t>
  </si>
  <si>
    <t>TK07IMS12</t>
  </si>
  <si>
    <t>TK07IMS33</t>
  </si>
  <si>
    <t>1144</t>
  </si>
  <si>
    <t>1145</t>
  </si>
  <si>
    <t>1146</t>
  </si>
  <si>
    <t>1147</t>
  </si>
  <si>
    <t>KTS-125</t>
  </si>
  <si>
    <t>KTS-125 180</t>
  </si>
  <si>
    <t>1149</t>
  </si>
  <si>
    <t>1148</t>
  </si>
  <si>
    <t>1154</t>
  </si>
  <si>
    <t>VOIMISTELU</t>
  </si>
  <si>
    <t>1087</t>
  </si>
  <si>
    <t>1088</t>
  </si>
  <si>
    <t>1089</t>
  </si>
  <si>
    <t>1090</t>
  </si>
  <si>
    <t>1091</t>
  </si>
  <si>
    <t>1092</t>
  </si>
  <si>
    <t>OPETT.H.</t>
  </si>
  <si>
    <t>IRIS-500</t>
  </si>
  <si>
    <t>500d</t>
  </si>
  <si>
    <t>AUDIOTORIO</t>
  </si>
  <si>
    <t>VPA-400X150</t>
  </si>
  <si>
    <t>1107</t>
  </si>
  <si>
    <t>KIRJASTO</t>
  </si>
  <si>
    <t>1106</t>
  </si>
  <si>
    <t>1105</t>
  </si>
  <si>
    <t>1104</t>
  </si>
  <si>
    <t>KASVIH</t>
  </si>
  <si>
    <t>2XMK</t>
  </si>
  <si>
    <t>VK-125</t>
  </si>
  <si>
    <t>1103</t>
  </si>
  <si>
    <t>KEMIKAALIH</t>
  </si>
  <si>
    <t>2XKSO-125</t>
  </si>
  <si>
    <t>160d</t>
  </si>
  <si>
    <t>1102</t>
  </si>
  <si>
    <t>KOKOELMA</t>
  </si>
  <si>
    <t>1101</t>
  </si>
  <si>
    <t>1098</t>
  </si>
  <si>
    <t>1097</t>
  </si>
  <si>
    <t>2XMBA-200</t>
  </si>
  <si>
    <t>AULA</t>
  </si>
  <si>
    <t>TK5= 300Pa PK5=320Pa</t>
  </si>
  <si>
    <t>OSA-B1</t>
  </si>
  <si>
    <t>Huovinen Joonas, Siim Sammel</t>
  </si>
  <si>
    <t>VARISTONTIE 3</t>
  </si>
  <si>
    <t>HÄMEENKYLÄN KOULU</t>
  </si>
  <si>
    <t>2015</t>
  </si>
  <si>
    <t>2014</t>
  </si>
  <si>
    <t>2013</t>
  </si>
  <si>
    <t>2011</t>
  </si>
  <si>
    <t>3XKSO-125</t>
  </si>
  <si>
    <t>PVA-200</t>
  </si>
  <si>
    <t>2010</t>
  </si>
  <si>
    <t>2009</t>
  </si>
  <si>
    <t xml:space="preserve">LUOKKA </t>
  </si>
  <si>
    <t xml:space="preserve"> 4.01</t>
  </si>
  <si>
    <t>VK-160</t>
  </si>
  <si>
    <t>2007</t>
  </si>
  <si>
    <t>VETOKAAPPI</t>
  </si>
  <si>
    <t>2XMK 160d</t>
  </si>
  <si>
    <t>2006</t>
  </si>
  <si>
    <t>2005</t>
  </si>
  <si>
    <t>IIRIS-250</t>
  </si>
  <si>
    <t>2004</t>
  </si>
  <si>
    <t>2003</t>
  </si>
  <si>
    <t>2002</t>
  </si>
  <si>
    <t>2001</t>
  </si>
  <si>
    <t>PORRAS.H</t>
  </si>
  <si>
    <t>TK8= 210Pa PK8=300Pa</t>
  </si>
  <si>
    <t>2.KRS OSA-B1</t>
  </si>
  <si>
    <t>MIN</t>
  </si>
  <si>
    <t>TK07IMS30</t>
  </si>
  <si>
    <t>MAX</t>
  </si>
  <si>
    <t>IMS-SÄÄTÖ CO2 JA LÄMPÖTILAN MUKAAN</t>
  </si>
  <si>
    <t>2XIRIS-250</t>
  </si>
  <si>
    <t>2042</t>
  </si>
  <si>
    <t>2041</t>
  </si>
  <si>
    <t>2040</t>
  </si>
  <si>
    <t>VBA-400X150</t>
  </si>
  <si>
    <t>2039</t>
  </si>
  <si>
    <t>KTS-100/180%</t>
  </si>
  <si>
    <t>2038</t>
  </si>
  <si>
    <t>2037</t>
  </si>
  <si>
    <t>2033</t>
  </si>
  <si>
    <t>TYÖ.H</t>
  </si>
  <si>
    <t>2032</t>
  </si>
  <si>
    <t>KTS-125/180%</t>
  </si>
  <si>
    <t>2031</t>
  </si>
  <si>
    <t>TARKKAAM</t>
  </si>
  <si>
    <t>P8 400X100</t>
  </si>
  <si>
    <t>T15 400X100</t>
  </si>
  <si>
    <t>2030</t>
  </si>
  <si>
    <t>MEDIA.S</t>
  </si>
  <si>
    <t>2029</t>
  </si>
  <si>
    <t>VAR</t>
  </si>
  <si>
    <t>2XKSO-160</t>
  </si>
  <si>
    <t>2028</t>
  </si>
  <si>
    <t>LAB</t>
  </si>
  <si>
    <t>VBA-500X150</t>
  </si>
  <si>
    <t>2027</t>
  </si>
  <si>
    <t>Ryhm.työtila</t>
  </si>
  <si>
    <t>2026</t>
  </si>
  <si>
    <t>SIIV.KESKUS</t>
  </si>
  <si>
    <t>2025</t>
  </si>
  <si>
    <t>2024</t>
  </si>
  <si>
    <t>2023</t>
  </si>
  <si>
    <t>2021</t>
  </si>
  <si>
    <t>2020</t>
  </si>
  <si>
    <t>2019</t>
  </si>
  <si>
    <t>2018</t>
  </si>
  <si>
    <t>3XKSO-160</t>
  </si>
  <si>
    <t>2017</t>
  </si>
  <si>
    <t>OPETUSVÄL</t>
  </si>
  <si>
    <t>2.KRS OSA-B2</t>
  </si>
  <si>
    <t>LIIKUNTAS.</t>
  </si>
  <si>
    <t>1086</t>
  </si>
  <si>
    <t xml:space="preserve">MBA-160 </t>
  </si>
  <si>
    <t>KELLARI OSA-A1</t>
  </si>
  <si>
    <t>TK2= 240Pa PK2=250Pa</t>
  </si>
  <si>
    <t>PUUTYÖT TK1/PK1</t>
  </si>
  <si>
    <t xml:space="preserve">ASUNTO ENERVENT PINGVIN TEHO 3/4 </t>
  </si>
  <si>
    <t>KELLARI WC/PUKUH. TK02PF03 41 Hz</t>
  </si>
  <si>
    <t>WC TK02PF02 45Hz</t>
  </si>
  <si>
    <t>HUONE 1050 TK02PF05 50Hz</t>
  </si>
  <si>
    <t>TK3= 105Pa PK3=290Pa</t>
  </si>
  <si>
    <t>TK04IMS11</t>
  </si>
  <si>
    <t>HUUVA IMS</t>
  </si>
  <si>
    <t>TK04IMS13</t>
  </si>
  <si>
    <t>KUUMAKEITTIÖ TK04PF02 MAX 35Hz MIN 16Hz</t>
  </si>
  <si>
    <t>KEITTIÖ WC TKO2PF04 30Hz</t>
  </si>
  <si>
    <t>SULKU</t>
  </si>
  <si>
    <t>1.KRS OSA-B2</t>
  </si>
  <si>
    <t>1.KRS OSA-B1/B2</t>
  </si>
  <si>
    <t>1.KRS OSA-A2/B1</t>
  </si>
  <si>
    <t>1.KRS OSA-A2</t>
  </si>
  <si>
    <t>1.KRS OSA-A1</t>
  </si>
  <si>
    <t>TK7=300Pa PK7=180Pa</t>
  </si>
  <si>
    <t>PUKUH. SUIHKUTILAT TK07PF02 42 Hz</t>
  </si>
  <si>
    <t>TK07IMS11</t>
  </si>
  <si>
    <t>TK07IMS10</t>
  </si>
  <si>
    <t>KOULUISÄ</t>
  </si>
  <si>
    <t>TK07IMS31</t>
  </si>
  <si>
    <t>TK07IMS32</t>
  </si>
  <si>
    <t xml:space="preserve">TKO5PF05 </t>
  </si>
  <si>
    <t>ULA-125</t>
  </si>
  <si>
    <t>LIIKUNTASALIN IMS OHJAUS 2-10V= 0V-SULKU 2V-MIN ILMAMÄÄRÄ 10V-MAX ILMAMÄÄRÄ</t>
  </si>
  <si>
    <t>KTS-100 180%</t>
  </si>
  <si>
    <t>AUDIOTORIO TK6=76Pa PK6=110Pa</t>
  </si>
  <si>
    <t>TISKAUS TK04PF03 MAX 26Hz MIN 13Hz</t>
  </si>
  <si>
    <t xml:space="preserve">TKO5PF05 50Hz </t>
  </si>
  <si>
    <t>50Hz</t>
  </si>
  <si>
    <t>TKO5PF05 50Hz</t>
  </si>
  <si>
    <t>TK5PF04 30Hz</t>
  </si>
  <si>
    <t>TK5PF03 30Hz</t>
  </si>
  <si>
    <t>TK08PF02 50Hz</t>
  </si>
  <si>
    <t>TK08PF03 30Hz</t>
  </si>
  <si>
    <t>TK07PF02 42Hz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</si>
</sst>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yyyy;@"/>
    <numFmt numFmtId="166" formatCode="d\.m\.yy;@"/>
    <numFmt numFmtId="167" formatCode="0.00000"/>
    <numFmt numFmtId="168" formatCode="0.0000"/>
    <numFmt numFmtId="169" formatCode="0.000"/>
    <numFmt numFmtId="170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0" fontId="26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2" applyNumberFormat="0" applyAlignment="0" applyProtection="0"/>
    <xf numFmtId="0" fontId="38" fillId="31" borderId="8" applyNumberFormat="0" applyAlignment="0" applyProtection="0"/>
    <xf numFmtId="0" fontId="39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2" xfId="47" applyFont="1" applyBorder="1" applyAlignment="1">
      <alignment horizontal="left"/>
      <protection/>
    </xf>
    <xf numFmtId="49" fontId="0" fillId="0" borderId="1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1" fontId="0" fillId="0" borderId="22" xfId="0" applyNumberFormat="1" applyFont="1" applyBorder="1" applyAlignment="1">
      <alignment horizontal="left"/>
    </xf>
    <xf numFmtId="2" fontId="0" fillId="0" borderId="22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21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0" fillId="0" borderId="22" xfId="0" applyNumberFormat="1" applyFont="1" applyFill="1" applyBorder="1" applyAlignment="1">
      <alignment horizontal="left"/>
    </xf>
    <xf numFmtId="2" fontId="0" fillId="0" borderId="22" xfId="0" applyNumberFormat="1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3" fontId="0" fillId="0" borderId="22" xfId="0" applyNumberFormat="1" applyFont="1" applyBorder="1" applyAlignment="1">
      <alignment horizontal="left"/>
    </xf>
    <xf numFmtId="0" fontId="0" fillId="32" borderId="22" xfId="0" applyNumberFormat="1" applyFont="1" applyFill="1" applyBorder="1" applyAlignment="1">
      <alignment horizontal="left"/>
    </xf>
    <xf numFmtId="2" fontId="0" fillId="32" borderId="22" xfId="0" applyNumberFormat="1" applyFont="1" applyFill="1" applyBorder="1" applyAlignment="1">
      <alignment horizontal="left"/>
    </xf>
    <xf numFmtId="1" fontId="0" fillId="32" borderId="22" xfId="0" applyNumberFormat="1" applyFont="1" applyFill="1" applyBorder="1" applyAlignment="1">
      <alignment horizontal="left"/>
    </xf>
    <xf numFmtId="0" fontId="0" fillId="0" borderId="0" xfId="46" applyFont="1" applyAlignment="1">
      <alignment horizontal="left"/>
      <protection/>
    </xf>
    <xf numFmtId="2" fontId="0" fillId="0" borderId="0" xfId="46" applyNumberFormat="1" applyFont="1" applyAlignment="1">
      <alignment horizontal="left"/>
      <protection/>
    </xf>
    <xf numFmtId="0" fontId="0" fillId="0" borderId="22" xfId="46" applyNumberFormat="1" applyFont="1" applyBorder="1" applyAlignment="1">
      <alignment horizontal="left"/>
      <protection/>
    </xf>
    <xf numFmtId="1" fontId="0" fillId="0" borderId="22" xfId="46" applyNumberFormat="1" applyFont="1" applyBorder="1" applyAlignment="1">
      <alignment horizontal="left"/>
      <protection/>
    </xf>
    <xf numFmtId="2" fontId="0" fillId="0" borderId="22" xfId="46" applyNumberFormat="1" applyFont="1" applyBorder="1" applyAlignment="1">
      <alignment horizontal="left"/>
      <protection/>
    </xf>
    <xf numFmtId="49" fontId="0" fillId="0" borderId="22" xfId="46" applyNumberFormat="1" applyFont="1" applyBorder="1" applyAlignment="1">
      <alignment horizontal="left"/>
      <protection/>
    </xf>
    <xf numFmtId="49" fontId="0" fillId="0" borderId="21" xfId="46" applyNumberFormat="1" applyFont="1" applyBorder="1" applyAlignment="1">
      <alignment horizontal="left"/>
      <protection/>
    </xf>
    <xf numFmtId="49" fontId="0" fillId="0" borderId="10" xfId="46" applyNumberFormat="1" applyFont="1" applyBorder="1" applyAlignment="1">
      <alignment horizontal="left"/>
      <protection/>
    </xf>
    <xf numFmtId="0" fontId="0" fillId="0" borderId="22" xfId="46" applyFont="1" applyBorder="1" applyAlignment="1">
      <alignment horizontal="left"/>
      <protection/>
    </xf>
    <xf numFmtId="2" fontId="0" fillId="0" borderId="12" xfId="46" applyNumberFormat="1" applyFont="1" applyBorder="1" applyAlignment="1">
      <alignment horizontal="left"/>
      <protection/>
    </xf>
    <xf numFmtId="0" fontId="0" fillId="0" borderId="12" xfId="46" applyFont="1" applyBorder="1" applyAlignment="1">
      <alignment horizontal="left"/>
      <protection/>
    </xf>
    <xf numFmtId="0" fontId="0" fillId="0" borderId="20" xfId="46" applyFont="1" applyBorder="1" applyAlignment="1">
      <alignment horizontal="left"/>
      <protection/>
    </xf>
    <xf numFmtId="0" fontId="0" fillId="0" borderId="18" xfId="46" applyFont="1" applyBorder="1" applyAlignment="1">
      <alignment horizontal="left"/>
      <protection/>
    </xf>
    <xf numFmtId="0" fontId="0" fillId="0" borderId="21" xfId="46" applyFont="1" applyBorder="1" applyAlignment="1">
      <alignment horizontal="left"/>
      <protection/>
    </xf>
    <xf numFmtId="2" fontId="0" fillId="0" borderId="21" xfId="46" applyNumberFormat="1" applyFont="1" applyBorder="1" applyAlignment="1">
      <alignment horizontal="left"/>
      <protection/>
    </xf>
    <xf numFmtId="0" fontId="0" fillId="0" borderId="11" xfId="46" applyFont="1" applyBorder="1" applyAlignment="1">
      <alignment horizontal="left"/>
      <protection/>
    </xf>
    <xf numFmtId="0" fontId="0" fillId="0" borderId="10" xfId="46" applyFont="1" applyBorder="1" applyAlignment="1">
      <alignment horizontal="left"/>
      <protection/>
    </xf>
    <xf numFmtId="0" fontId="0" fillId="0" borderId="15" xfId="46" applyFont="1" applyBorder="1" applyAlignment="1">
      <alignment horizontal="left"/>
      <protection/>
    </xf>
    <xf numFmtId="0" fontId="0" fillId="0" borderId="13" xfId="46" applyFont="1" applyBorder="1" applyAlignment="1">
      <alignment horizontal="left"/>
      <protection/>
    </xf>
    <xf numFmtId="2" fontId="0" fillId="0" borderId="11" xfId="46" applyNumberFormat="1" applyFont="1" applyBorder="1" applyAlignment="1">
      <alignment horizontal="left"/>
      <protection/>
    </xf>
    <xf numFmtId="166" fontId="0" fillId="0" borderId="11" xfId="46" applyNumberFormat="1" applyFont="1" applyBorder="1" applyAlignment="1">
      <alignment horizontal="left"/>
      <protection/>
    </xf>
    <xf numFmtId="14" fontId="0" fillId="0" borderId="11" xfId="46" applyNumberFormat="1" applyFont="1" applyBorder="1" applyAlignment="1">
      <alignment horizontal="left"/>
      <protection/>
    </xf>
    <xf numFmtId="14" fontId="0" fillId="0" borderId="21" xfId="46" applyNumberFormat="1" applyFont="1" applyBorder="1" applyAlignment="1">
      <alignment horizontal="left"/>
      <protection/>
    </xf>
    <xf numFmtId="0" fontId="0" fillId="0" borderId="19" xfId="46" applyFont="1" applyBorder="1" applyAlignment="1">
      <alignment horizontal="left"/>
      <protection/>
    </xf>
    <xf numFmtId="2" fontId="0" fillId="0" borderId="19" xfId="46" applyNumberFormat="1" applyFont="1" applyBorder="1" applyAlignment="1">
      <alignment horizontal="left"/>
      <protection/>
    </xf>
    <xf numFmtId="49" fontId="0" fillId="0" borderId="19" xfId="46" applyNumberFormat="1" applyFont="1" applyBorder="1" applyAlignment="1">
      <alignment horizontal="left"/>
      <protection/>
    </xf>
    <xf numFmtId="0" fontId="0" fillId="0" borderId="17" xfId="46" applyFont="1" applyBorder="1" applyAlignment="1">
      <alignment horizontal="left"/>
      <protection/>
    </xf>
    <xf numFmtId="0" fontId="0" fillId="0" borderId="0" xfId="46" applyFont="1" applyBorder="1" applyAlignment="1">
      <alignment horizontal="left"/>
      <protection/>
    </xf>
    <xf numFmtId="2" fontId="0" fillId="0" borderId="0" xfId="46" applyNumberFormat="1" applyFont="1" applyBorder="1" applyAlignment="1">
      <alignment horizontal="left"/>
      <protection/>
    </xf>
    <xf numFmtId="2" fontId="4" fillId="0" borderId="0" xfId="46" applyNumberFormat="1" applyFont="1" applyBorder="1" applyAlignment="1">
      <alignment horizontal="left"/>
      <protection/>
    </xf>
    <xf numFmtId="0" fontId="0" fillId="0" borderId="16" xfId="46" applyFont="1" applyBorder="1" applyAlignment="1">
      <alignment horizontal="left"/>
      <protection/>
    </xf>
    <xf numFmtId="0" fontId="0" fillId="0" borderId="14" xfId="46" applyFont="1" applyBorder="1" applyAlignment="1">
      <alignment horizontal="left"/>
      <protection/>
    </xf>
    <xf numFmtId="2" fontId="0" fillId="0" borderId="14" xfId="46" applyNumberFormat="1" applyFont="1" applyBorder="1" applyAlignment="1">
      <alignment horizontal="left"/>
      <protection/>
    </xf>
    <xf numFmtId="16" fontId="0" fillId="0" borderId="22" xfId="46" applyNumberFormat="1" applyFont="1" applyBorder="1" applyAlignment="1">
      <alignment horizontal="left"/>
      <protection/>
    </xf>
    <xf numFmtId="0" fontId="0" fillId="0" borderId="0" xfId="46" applyNumberFormat="1" applyFont="1" applyBorder="1" applyAlignment="1">
      <alignment horizontal="left"/>
      <protection/>
    </xf>
    <xf numFmtId="1" fontId="0" fillId="0" borderId="0" xfId="46" applyNumberFormat="1" applyFont="1" applyBorder="1" applyAlignment="1">
      <alignment horizontal="left"/>
      <protection/>
    </xf>
    <xf numFmtId="49" fontId="0" fillId="0" borderId="0" xfId="46" applyNumberFormat="1" applyFont="1" applyBorder="1" applyAlignment="1">
      <alignment horizontal="left"/>
      <protection/>
    </xf>
    <xf numFmtId="49" fontId="0" fillId="32" borderId="0" xfId="0" applyNumberFormat="1" applyFont="1" applyFill="1" applyBorder="1" applyAlignment="1">
      <alignment horizontal="left"/>
    </xf>
    <xf numFmtId="49" fontId="0" fillId="32" borderId="21" xfId="0" applyNumberFormat="1" applyFont="1" applyFill="1" applyBorder="1" applyAlignment="1">
      <alignment horizontal="left"/>
    </xf>
    <xf numFmtId="0" fontId="0" fillId="32" borderId="22" xfId="0" applyFont="1" applyFill="1" applyBorder="1" applyAlignment="1">
      <alignment horizontal="left"/>
    </xf>
    <xf numFmtId="49" fontId="0" fillId="32" borderId="22" xfId="0" applyNumberFormat="1" applyFont="1" applyFill="1" applyBorder="1" applyAlignment="1">
      <alignment horizontal="left"/>
    </xf>
    <xf numFmtId="49" fontId="0" fillId="33" borderId="22" xfId="46" applyNumberFormat="1" applyFont="1" applyFill="1" applyBorder="1" applyAlignment="1">
      <alignment horizontal="left"/>
      <protection/>
    </xf>
    <xf numFmtId="0" fontId="0" fillId="33" borderId="22" xfId="46" applyNumberFormat="1" applyFont="1" applyFill="1" applyBorder="1" applyAlignment="1">
      <alignment horizontal="left"/>
      <protection/>
    </xf>
    <xf numFmtId="2" fontId="0" fillId="33" borderId="22" xfId="46" applyNumberFormat="1" applyFont="1" applyFill="1" applyBorder="1" applyAlignment="1">
      <alignment horizontal="left"/>
      <protection/>
    </xf>
    <xf numFmtId="1" fontId="0" fillId="33" borderId="22" xfId="46" applyNumberFormat="1" applyFont="1" applyFill="1" applyBorder="1" applyAlignment="1">
      <alignment horizontal="left"/>
      <protection/>
    </xf>
    <xf numFmtId="49" fontId="0" fillId="33" borderId="22" xfId="0" applyNumberFormat="1" applyFont="1" applyFill="1" applyBorder="1" applyAlignment="1">
      <alignment horizontal="left"/>
    </xf>
    <xf numFmtId="0" fontId="0" fillId="33" borderId="22" xfId="0" applyNumberFormat="1" applyFont="1" applyFill="1" applyBorder="1" applyAlignment="1">
      <alignment horizontal="left"/>
    </xf>
    <xf numFmtId="2" fontId="0" fillId="33" borderId="22" xfId="0" applyNumberFormat="1" applyFont="1" applyFill="1" applyBorder="1" applyAlignment="1">
      <alignment horizontal="left"/>
    </xf>
    <xf numFmtId="1" fontId="0" fillId="33" borderId="22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46" applyFont="1" applyFill="1" applyAlignment="1">
      <alignment horizontal="left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Normaali_Taul1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">
      <selection activeCell="C35" sqref="C35"/>
    </sheetView>
  </sheetViews>
  <sheetFormatPr defaultColWidth="9.140625" defaultRowHeight="12.75"/>
  <cols>
    <col min="1" max="1" width="10.8515625" style="7" customWidth="1"/>
    <col min="2" max="2" width="15.28125" style="7" customWidth="1"/>
    <col min="3" max="3" width="14.28125" style="7" customWidth="1"/>
    <col min="4" max="4" width="0.71875" style="7" customWidth="1"/>
    <col min="5" max="5" width="5.7109375" style="7" customWidth="1"/>
    <col min="6" max="6" width="6.140625" style="7" customWidth="1"/>
    <col min="7" max="7" width="5.7109375" style="27" customWidth="1"/>
    <col min="8" max="8" width="5.7109375" style="7" customWidth="1"/>
    <col min="9" max="10" width="9.7109375" style="7" customWidth="1"/>
    <col min="11" max="11" width="14.140625" style="7" customWidth="1"/>
    <col min="12" max="12" width="0.71875" style="7" customWidth="1"/>
    <col min="13" max="14" width="6.140625" style="7" customWidth="1"/>
    <col min="15" max="15" width="5.7109375" style="27" customWidth="1"/>
    <col min="16" max="16" width="5.7109375" style="7" customWidth="1"/>
    <col min="17" max="18" width="9.7109375" style="7" customWidth="1"/>
    <col min="19" max="16384" width="9.140625" style="7" customWidth="1"/>
  </cols>
  <sheetData>
    <row r="1" spans="1:18" ht="12.75">
      <c r="A1" s="4"/>
      <c r="B1" s="5" t="s">
        <v>19</v>
      </c>
      <c r="C1" s="5"/>
      <c r="D1" s="5"/>
      <c r="E1" s="6"/>
      <c r="F1" s="4"/>
      <c r="G1" s="24"/>
      <c r="H1" s="5"/>
      <c r="I1" s="5"/>
      <c r="J1" s="5"/>
      <c r="K1" s="5"/>
      <c r="L1" s="5"/>
      <c r="M1" s="5"/>
      <c r="N1" s="5"/>
      <c r="O1" s="24"/>
      <c r="P1" s="5"/>
      <c r="Q1" s="5"/>
      <c r="R1" s="6"/>
    </row>
    <row r="2" spans="1:18" ht="20.25">
      <c r="A2" s="8"/>
      <c r="B2" s="9" t="s">
        <v>20</v>
      </c>
      <c r="C2" s="9"/>
      <c r="D2" s="9"/>
      <c r="E2" s="10"/>
      <c r="F2" s="8"/>
      <c r="G2" s="30" t="s">
        <v>17</v>
      </c>
      <c r="H2" s="9"/>
      <c r="I2" s="9"/>
      <c r="J2" s="9"/>
      <c r="K2" s="9"/>
      <c r="L2" s="9"/>
      <c r="M2" s="9"/>
      <c r="N2" s="9"/>
      <c r="O2" s="25"/>
      <c r="P2" s="9"/>
      <c r="Q2" s="9"/>
      <c r="R2" s="10"/>
    </row>
    <row r="3" spans="1:18" ht="12.75">
      <c r="A3" s="11"/>
      <c r="B3" s="12" t="s">
        <v>21</v>
      </c>
      <c r="C3" s="13"/>
      <c r="D3" s="13"/>
      <c r="E3" s="14"/>
      <c r="F3" s="11"/>
      <c r="G3" s="26"/>
      <c r="H3" s="13"/>
      <c r="I3" s="13"/>
      <c r="J3" s="13"/>
      <c r="K3" s="13"/>
      <c r="L3" s="13"/>
      <c r="M3" s="13"/>
      <c r="N3" s="13"/>
      <c r="O3" s="26"/>
      <c r="P3" s="13"/>
      <c r="Q3" s="13"/>
      <c r="R3" s="14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397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2:18" ht="12.75">
      <c r="B8" s="40" t="s">
        <v>398</v>
      </c>
      <c r="C8" s="40"/>
      <c r="E8" s="40" t="s">
        <v>399</v>
      </c>
      <c r="I8" s="7" t="s">
        <v>400</v>
      </c>
      <c r="M8" s="27" t="s">
        <v>401</v>
      </c>
      <c r="R8" s="15"/>
    </row>
    <row r="9" spans="1:18" ht="12.75">
      <c r="A9" s="4" t="s">
        <v>0</v>
      </c>
      <c r="B9" s="6"/>
      <c r="C9" s="2" t="s">
        <v>2</v>
      </c>
      <c r="D9" s="2"/>
      <c r="E9" s="2"/>
      <c r="F9" s="2"/>
      <c r="G9" s="28"/>
      <c r="H9" s="15" t="s">
        <v>18</v>
      </c>
      <c r="I9" s="16"/>
      <c r="J9" s="1" t="s">
        <v>5</v>
      </c>
      <c r="K9" s="1" t="s">
        <v>8</v>
      </c>
      <c r="L9" s="2"/>
      <c r="M9" s="2"/>
      <c r="N9" s="2"/>
      <c r="O9" s="28"/>
      <c r="P9" s="15" t="s">
        <v>18</v>
      </c>
      <c r="Q9" s="16"/>
      <c r="R9" s="16" t="s">
        <v>5</v>
      </c>
    </row>
    <row r="10" spans="1:18" ht="12.75">
      <c r="A10" s="11" t="s">
        <v>1</v>
      </c>
      <c r="B10" s="14"/>
      <c r="C10" s="3" t="s">
        <v>7</v>
      </c>
      <c r="D10" s="3"/>
      <c r="E10" s="3" t="s">
        <v>3</v>
      </c>
      <c r="F10" s="3" t="s">
        <v>4</v>
      </c>
      <c r="G10" s="29" t="s">
        <v>13</v>
      </c>
      <c r="H10" s="16" t="s">
        <v>6</v>
      </c>
      <c r="I10" s="17" t="s">
        <v>14</v>
      </c>
      <c r="J10" s="17" t="s">
        <v>14</v>
      </c>
      <c r="K10" s="3" t="s">
        <v>7</v>
      </c>
      <c r="L10" s="3"/>
      <c r="M10" s="3" t="s">
        <v>3</v>
      </c>
      <c r="N10" s="3" t="s">
        <v>4</v>
      </c>
      <c r="O10" s="29">
        <v>0</v>
      </c>
      <c r="P10" s="16" t="s">
        <v>6</v>
      </c>
      <c r="Q10" s="17" t="s">
        <v>14</v>
      </c>
      <c r="R10" s="17" t="s">
        <v>14</v>
      </c>
    </row>
    <row r="11" spans="1:18" ht="12.75">
      <c r="A11" s="18" t="s">
        <v>160</v>
      </c>
      <c r="B11" s="19" t="s">
        <v>159</v>
      </c>
      <c r="C11" s="20" t="s">
        <v>183</v>
      </c>
      <c r="D11" s="21">
        <f aca="true" t="shared" si="0" ref="D11:D20">SQRT(E11)</f>
        <v>3.3166247903554</v>
      </c>
      <c r="E11" s="21">
        <v>11</v>
      </c>
      <c r="F11" s="21"/>
      <c r="G11" s="23">
        <v>7.4</v>
      </c>
      <c r="H11" s="21"/>
      <c r="I11" s="22">
        <f aca="true" t="shared" si="1" ref="I11:I20">D11*G11</f>
        <v>24.54302344862996</v>
      </c>
      <c r="J11" s="21">
        <v>25</v>
      </c>
      <c r="K11" s="20" t="s">
        <v>59</v>
      </c>
      <c r="L11" s="21">
        <f aca="true" t="shared" si="2" ref="L11:L19">SQRT(M11)</f>
        <v>6.082762530298219</v>
      </c>
      <c r="M11" s="21">
        <v>37</v>
      </c>
      <c r="N11" s="21">
        <v>10</v>
      </c>
      <c r="O11" s="23">
        <v>4</v>
      </c>
      <c r="P11" s="21"/>
      <c r="Q11" s="22">
        <f>L11*O11</f>
        <v>24.331050121192877</v>
      </c>
      <c r="R11" s="21">
        <v>25</v>
      </c>
    </row>
    <row r="12" spans="1:18" ht="12.75">
      <c r="A12" s="18" t="s">
        <v>162</v>
      </c>
      <c r="B12" s="19" t="s">
        <v>163</v>
      </c>
      <c r="C12" s="20"/>
      <c r="D12" s="21">
        <f t="shared" si="0"/>
        <v>0</v>
      </c>
      <c r="E12" s="21"/>
      <c r="F12" s="21"/>
      <c r="G12" s="23"/>
      <c r="H12" s="21"/>
      <c r="I12" s="22"/>
      <c r="J12" s="21"/>
      <c r="K12" s="20" t="s">
        <v>59</v>
      </c>
      <c r="L12" s="21">
        <f t="shared" si="2"/>
        <v>7.745966692414834</v>
      </c>
      <c r="M12" s="21">
        <v>60</v>
      </c>
      <c r="N12" s="21">
        <v>0</v>
      </c>
      <c r="O12" s="23">
        <v>2.7</v>
      </c>
      <c r="P12" s="21"/>
      <c r="Q12" s="22">
        <f>L12*O12</f>
        <v>20.914110069520053</v>
      </c>
      <c r="R12" s="21">
        <v>20</v>
      </c>
    </row>
    <row r="13" spans="1:18" ht="12.75">
      <c r="A13" s="18" t="s">
        <v>54</v>
      </c>
      <c r="B13" s="19" t="s">
        <v>164</v>
      </c>
      <c r="C13" s="20" t="s">
        <v>183</v>
      </c>
      <c r="D13" s="21">
        <f t="shared" si="0"/>
        <v>2.8284271247461903</v>
      </c>
      <c r="E13" s="21">
        <v>8</v>
      </c>
      <c r="F13" s="21"/>
      <c r="G13" s="23">
        <v>7.4</v>
      </c>
      <c r="H13" s="21"/>
      <c r="I13" s="22">
        <f t="shared" si="1"/>
        <v>20.930360723121808</v>
      </c>
      <c r="J13" s="21">
        <v>20</v>
      </c>
      <c r="K13" s="20"/>
      <c r="L13" s="21">
        <f t="shared" si="2"/>
        <v>0</v>
      </c>
      <c r="M13" s="21"/>
      <c r="N13" s="21"/>
      <c r="O13" s="23"/>
      <c r="P13" s="21"/>
      <c r="Q13" s="22"/>
      <c r="R13" s="21"/>
    </row>
    <row r="14" spans="1:18" ht="12.75">
      <c r="A14" s="18" t="s">
        <v>166</v>
      </c>
      <c r="B14" s="19" t="s">
        <v>165</v>
      </c>
      <c r="C14" s="20" t="s">
        <v>167</v>
      </c>
      <c r="D14" s="21">
        <f t="shared" si="0"/>
        <v>2.449489742783178</v>
      </c>
      <c r="E14" s="21">
        <v>6</v>
      </c>
      <c r="F14" s="21"/>
      <c r="G14" s="23">
        <v>25.3</v>
      </c>
      <c r="H14" s="21"/>
      <c r="I14" s="22">
        <f t="shared" si="1"/>
        <v>61.9720904924144</v>
      </c>
      <c r="J14" s="21">
        <v>60</v>
      </c>
      <c r="K14" s="20" t="s">
        <v>171</v>
      </c>
      <c r="L14" s="21">
        <f t="shared" si="2"/>
        <v>0</v>
      </c>
      <c r="M14" s="21"/>
      <c r="N14" s="21"/>
      <c r="O14" s="23"/>
      <c r="P14" s="23">
        <v>5.06</v>
      </c>
      <c r="Q14" s="22">
        <v>159</v>
      </c>
      <c r="R14" s="21"/>
    </row>
    <row r="15" spans="1:18" ht="12.75">
      <c r="A15" s="18" t="s">
        <v>168</v>
      </c>
      <c r="B15" s="19" t="s">
        <v>169</v>
      </c>
      <c r="C15" s="20" t="s">
        <v>170</v>
      </c>
      <c r="D15" s="21">
        <f t="shared" si="0"/>
        <v>2.23606797749979</v>
      </c>
      <c r="E15" s="21">
        <v>5</v>
      </c>
      <c r="F15" s="21"/>
      <c r="G15" s="23">
        <v>38</v>
      </c>
      <c r="H15" s="21"/>
      <c r="I15" s="22">
        <f t="shared" si="1"/>
        <v>84.97058314499202</v>
      </c>
      <c r="J15" s="21">
        <v>80</v>
      </c>
      <c r="K15" s="20" t="s">
        <v>172</v>
      </c>
      <c r="L15" s="21">
        <f t="shared" si="2"/>
        <v>0</v>
      </c>
      <c r="M15" s="21"/>
      <c r="N15" s="21"/>
      <c r="O15" s="23"/>
      <c r="P15" s="21">
        <v>5.7</v>
      </c>
      <c r="Q15" s="22">
        <v>280</v>
      </c>
      <c r="R15" s="21"/>
    </row>
    <row r="16" spans="1:18" ht="12.75">
      <c r="A16" s="18" t="s">
        <v>80</v>
      </c>
      <c r="B16" s="19" t="s">
        <v>173</v>
      </c>
      <c r="C16" s="20" t="s">
        <v>57</v>
      </c>
      <c r="D16" s="21">
        <f t="shared" si="0"/>
        <v>7.211102550927978</v>
      </c>
      <c r="E16" s="21">
        <v>52</v>
      </c>
      <c r="F16" s="21">
        <v>-5</v>
      </c>
      <c r="G16" s="23">
        <v>1.4</v>
      </c>
      <c r="H16" s="21"/>
      <c r="I16" s="22">
        <f t="shared" si="1"/>
        <v>10.095543571299169</v>
      </c>
      <c r="J16" s="21">
        <v>10</v>
      </c>
      <c r="K16" s="20"/>
      <c r="L16" s="21">
        <f t="shared" si="2"/>
        <v>0</v>
      </c>
      <c r="M16" s="21"/>
      <c r="N16" s="21"/>
      <c r="O16" s="23"/>
      <c r="P16" s="21"/>
      <c r="Q16" s="22"/>
      <c r="R16" s="21"/>
    </row>
    <row r="17" spans="1:18" ht="12.75">
      <c r="A17" s="18" t="s">
        <v>80</v>
      </c>
      <c r="B17" s="19" t="s">
        <v>174</v>
      </c>
      <c r="C17" s="20" t="s">
        <v>57</v>
      </c>
      <c r="D17" s="21">
        <f t="shared" si="0"/>
        <v>6.708203932499369</v>
      </c>
      <c r="E17" s="21">
        <v>45</v>
      </c>
      <c r="F17" s="21">
        <v>-5</v>
      </c>
      <c r="G17" s="23">
        <v>1.4</v>
      </c>
      <c r="H17" s="21"/>
      <c r="I17" s="22">
        <f t="shared" si="1"/>
        <v>9.391485505499116</v>
      </c>
      <c r="J17" s="21">
        <v>10</v>
      </c>
      <c r="K17" s="20"/>
      <c r="L17" s="21">
        <f t="shared" si="2"/>
        <v>0</v>
      </c>
      <c r="M17" s="21"/>
      <c r="N17" s="21"/>
      <c r="O17" s="23"/>
      <c r="P17" s="21"/>
      <c r="Q17" s="22"/>
      <c r="R17" s="21"/>
    </row>
    <row r="18" spans="1:18" ht="12.75">
      <c r="A18" s="18" t="s">
        <v>175</v>
      </c>
      <c r="B18" s="19" t="s">
        <v>176</v>
      </c>
      <c r="C18" s="20" t="s">
        <v>170</v>
      </c>
      <c r="D18" s="21">
        <f t="shared" si="0"/>
        <v>2.449489742783178</v>
      </c>
      <c r="E18" s="21">
        <v>6</v>
      </c>
      <c r="F18" s="21"/>
      <c r="G18" s="23">
        <v>38</v>
      </c>
      <c r="H18" s="21"/>
      <c r="I18" s="22">
        <f t="shared" si="1"/>
        <v>93.08061022576076</v>
      </c>
      <c r="J18" s="21">
        <v>95</v>
      </c>
      <c r="K18" s="20" t="s">
        <v>177</v>
      </c>
      <c r="L18" s="21">
        <f t="shared" si="2"/>
        <v>0</v>
      </c>
      <c r="M18" s="21"/>
      <c r="N18" s="21"/>
      <c r="O18" s="23"/>
      <c r="P18" s="21">
        <v>3.12</v>
      </c>
      <c r="Q18" s="22">
        <v>153</v>
      </c>
      <c r="R18" s="21">
        <v>160</v>
      </c>
    </row>
    <row r="19" spans="1:18" ht="12.75">
      <c r="A19" s="18"/>
      <c r="B19" s="19"/>
      <c r="C19" s="20" t="s">
        <v>170</v>
      </c>
      <c r="D19" s="21">
        <f t="shared" si="0"/>
        <v>2.449489742783178</v>
      </c>
      <c r="E19" s="21">
        <v>6</v>
      </c>
      <c r="F19" s="21"/>
      <c r="G19" s="23">
        <v>38</v>
      </c>
      <c r="H19" s="21"/>
      <c r="I19" s="22">
        <f t="shared" si="1"/>
        <v>93.08061022576076</v>
      </c>
      <c r="J19" s="21">
        <v>95</v>
      </c>
      <c r="K19" s="20"/>
      <c r="L19" s="21">
        <f t="shared" si="2"/>
        <v>0</v>
      </c>
      <c r="M19" s="21"/>
      <c r="N19" s="21"/>
      <c r="O19" s="23"/>
      <c r="P19" s="21"/>
      <c r="Q19" s="22"/>
      <c r="R19" s="21"/>
    </row>
    <row r="20" spans="1:18" ht="12.75">
      <c r="A20" s="18" t="s">
        <v>178</v>
      </c>
      <c r="B20" s="19" t="s">
        <v>179</v>
      </c>
      <c r="C20" s="20" t="s">
        <v>180</v>
      </c>
      <c r="D20" s="21">
        <f t="shared" si="0"/>
        <v>2</v>
      </c>
      <c r="E20" s="21">
        <v>4</v>
      </c>
      <c r="F20" s="21"/>
      <c r="G20" s="22">
        <v>109.11</v>
      </c>
      <c r="H20" s="21"/>
      <c r="I20" s="22">
        <f t="shared" si="1"/>
        <v>218.22</v>
      </c>
      <c r="J20" s="21">
        <v>200</v>
      </c>
      <c r="K20" s="20" t="s">
        <v>181</v>
      </c>
      <c r="L20" s="21">
        <f aca="true" t="shared" si="3" ref="L20:L43">SQRT(M20)</f>
        <v>7.615773105863909</v>
      </c>
      <c r="M20" s="21">
        <v>58</v>
      </c>
      <c r="N20" s="21">
        <v>4</v>
      </c>
      <c r="O20" s="23">
        <v>23.52</v>
      </c>
      <c r="P20" s="21"/>
      <c r="Q20" s="22">
        <f aca="true" t="shared" si="4" ref="Q20:Q43">L20*O20</f>
        <v>179.12298344991913</v>
      </c>
      <c r="R20" s="21">
        <v>180</v>
      </c>
    </row>
    <row r="21" spans="1:18" ht="12.75">
      <c r="A21" s="18" t="s">
        <v>103</v>
      </c>
      <c r="B21" s="19" t="s">
        <v>182</v>
      </c>
      <c r="C21" s="20" t="s">
        <v>183</v>
      </c>
      <c r="D21" s="21">
        <f aca="true" t="shared" si="5" ref="D21:D43">SQRT(E21)</f>
        <v>2</v>
      </c>
      <c r="E21" s="21">
        <v>4</v>
      </c>
      <c r="F21" s="21"/>
      <c r="G21" s="23">
        <v>7.4</v>
      </c>
      <c r="H21" s="21"/>
      <c r="I21" s="22">
        <f aca="true" t="shared" si="6" ref="I21:I39">D21*G21</f>
        <v>14.8</v>
      </c>
      <c r="J21" s="21">
        <v>15</v>
      </c>
      <c r="K21" s="20" t="s">
        <v>57</v>
      </c>
      <c r="L21" s="21">
        <f t="shared" si="3"/>
        <v>9</v>
      </c>
      <c r="M21" s="21">
        <v>81</v>
      </c>
      <c r="N21" s="21">
        <v>-10</v>
      </c>
      <c r="O21" s="23">
        <v>1</v>
      </c>
      <c r="P21" s="21"/>
      <c r="Q21" s="22">
        <f t="shared" si="4"/>
        <v>9</v>
      </c>
      <c r="R21" s="21">
        <v>10</v>
      </c>
    </row>
    <row r="22" spans="1:18" ht="12.75">
      <c r="A22" s="18" t="s">
        <v>184</v>
      </c>
      <c r="B22" s="19" t="s">
        <v>185</v>
      </c>
      <c r="C22" s="20" t="s">
        <v>161</v>
      </c>
      <c r="D22" s="21">
        <f t="shared" si="5"/>
        <v>3.1622776601683795</v>
      </c>
      <c r="E22" s="21">
        <v>10</v>
      </c>
      <c r="F22" s="21"/>
      <c r="G22" s="23">
        <v>13</v>
      </c>
      <c r="H22" s="21"/>
      <c r="I22" s="22">
        <f t="shared" si="6"/>
        <v>41.10960958218893</v>
      </c>
      <c r="J22" s="21">
        <v>40</v>
      </c>
      <c r="K22" s="20" t="s">
        <v>58</v>
      </c>
      <c r="L22" s="21">
        <f>SQRT(M22)</f>
        <v>10.488088481701515</v>
      </c>
      <c r="M22" s="21">
        <v>110</v>
      </c>
      <c r="N22" s="21">
        <v>-5</v>
      </c>
      <c r="O22" s="23">
        <v>2.8</v>
      </c>
      <c r="P22" s="21"/>
      <c r="Q22" s="22">
        <f t="shared" si="4"/>
        <v>29.36664774876424</v>
      </c>
      <c r="R22" s="21">
        <v>30</v>
      </c>
    </row>
    <row r="23" spans="1:18" ht="12.75">
      <c r="A23" s="18" t="s">
        <v>186</v>
      </c>
      <c r="B23" s="19" t="s">
        <v>187</v>
      </c>
      <c r="C23" s="20" t="s">
        <v>180</v>
      </c>
      <c r="D23" s="21">
        <f t="shared" si="5"/>
        <v>2</v>
      </c>
      <c r="E23" s="21">
        <v>4</v>
      </c>
      <c r="F23" s="21"/>
      <c r="G23" s="22">
        <v>109.11</v>
      </c>
      <c r="H23" s="21"/>
      <c r="I23" s="22">
        <f t="shared" si="6"/>
        <v>218.22</v>
      </c>
      <c r="J23" s="21">
        <v>180</v>
      </c>
      <c r="K23" s="20" t="s">
        <v>181</v>
      </c>
      <c r="L23" s="21">
        <f>SQRT(M23)</f>
        <v>8.54400374531753</v>
      </c>
      <c r="M23" s="21">
        <v>73</v>
      </c>
      <c r="N23" s="21">
        <v>3</v>
      </c>
      <c r="O23" s="23">
        <v>11.18</v>
      </c>
      <c r="P23" s="21"/>
      <c r="Q23" s="22">
        <f>L23*O23</f>
        <v>95.52196187264998</v>
      </c>
      <c r="R23" s="21">
        <v>100</v>
      </c>
    </row>
    <row r="24" spans="1:18" ht="12.75">
      <c r="A24" s="18" t="s">
        <v>189</v>
      </c>
      <c r="B24" s="19" t="s">
        <v>188</v>
      </c>
      <c r="C24" s="20" t="s">
        <v>167</v>
      </c>
      <c r="D24" s="21">
        <f t="shared" si="5"/>
        <v>4.123105625617661</v>
      </c>
      <c r="E24" s="21">
        <v>17</v>
      </c>
      <c r="F24" s="21"/>
      <c r="G24" s="23">
        <v>25.3</v>
      </c>
      <c r="H24" s="21"/>
      <c r="I24" s="22">
        <f t="shared" si="6"/>
        <v>104.31457232812681</v>
      </c>
      <c r="J24" s="21">
        <v>100</v>
      </c>
      <c r="K24" s="20"/>
      <c r="L24" s="21">
        <f>SQRT(M24)</f>
        <v>0</v>
      </c>
      <c r="M24" s="21">
        <v>0</v>
      </c>
      <c r="N24" s="21"/>
      <c r="O24" s="23">
        <v>0</v>
      </c>
      <c r="P24" s="21"/>
      <c r="Q24" s="22">
        <f t="shared" si="4"/>
        <v>0</v>
      </c>
      <c r="R24" s="21"/>
    </row>
    <row r="25" spans="1:18" ht="12.75">
      <c r="A25" s="18" t="s">
        <v>190</v>
      </c>
      <c r="B25" s="19" t="s">
        <v>191</v>
      </c>
      <c r="C25" s="20" t="s">
        <v>161</v>
      </c>
      <c r="D25" s="21">
        <f t="shared" si="5"/>
        <v>2.23606797749979</v>
      </c>
      <c r="E25" s="21">
        <v>5</v>
      </c>
      <c r="F25" s="21"/>
      <c r="G25" s="23">
        <v>13</v>
      </c>
      <c r="H25" s="21"/>
      <c r="I25" s="22">
        <f t="shared" si="6"/>
        <v>29.068883707497267</v>
      </c>
      <c r="J25" s="21">
        <v>30</v>
      </c>
      <c r="K25" s="20" t="s">
        <v>58</v>
      </c>
      <c r="L25" s="21">
        <f t="shared" si="3"/>
        <v>10.488088481701515</v>
      </c>
      <c r="M25" s="21">
        <v>110</v>
      </c>
      <c r="N25" s="21">
        <v>-5</v>
      </c>
      <c r="O25" s="23">
        <v>2.8</v>
      </c>
      <c r="P25" s="21"/>
      <c r="Q25" s="22">
        <f t="shared" si="4"/>
        <v>29.36664774876424</v>
      </c>
      <c r="R25" s="21">
        <v>30</v>
      </c>
    </row>
    <row r="26" spans="1:18" ht="12.75">
      <c r="A26" s="18" t="s">
        <v>80</v>
      </c>
      <c r="B26" s="19" t="s">
        <v>192</v>
      </c>
      <c r="C26" s="20"/>
      <c r="D26" s="21">
        <f t="shared" si="5"/>
        <v>0</v>
      </c>
      <c r="E26" s="21"/>
      <c r="F26" s="21"/>
      <c r="G26" s="23"/>
      <c r="H26" s="21"/>
      <c r="I26" s="22"/>
      <c r="J26" s="21"/>
      <c r="K26" s="20" t="s">
        <v>57</v>
      </c>
      <c r="L26" s="21">
        <f t="shared" si="3"/>
        <v>9.591663046625438</v>
      </c>
      <c r="M26" s="21">
        <v>92</v>
      </c>
      <c r="N26" s="21">
        <v>-10</v>
      </c>
      <c r="O26" s="23">
        <v>1</v>
      </c>
      <c r="P26" s="21"/>
      <c r="Q26" s="22">
        <f t="shared" si="4"/>
        <v>9.591663046625438</v>
      </c>
      <c r="R26" s="21">
        <v>10</v>
      </c>
    </row>
    <row r="27" spans="1:18" ht="12.75">
      <c r="A27" s="18" t="s">
        <v>54</v>
      </c>
      <c r="B27" s="19" t="s">
        <v>196</v>
      </c>
      <c r="C27" s="20" t="s">
        <v>126</v>
      </c>
      <c r="D27" s="21">
        <f t="shared" si="5"/>
        <v>2</v>
      </c>
      <c r="E27" s="32">
        <v>4</v>
      </c>
      <c r="F27" s="32"/>
      <c r="G27" s="33">
        <v>6.8</v>
      </c>
      <c r="H27" s="32"/>
      <c r="I27" s="34">
        <f t="shared" si="6"/>
        <v>13.6</v>
      </c>
      <c r="J27" s="32">
        <v>35</v>
      </c>
      <c r="K27" s="20"/>
      <c r="L27" s="21">
        <f t="shared" si="3"/>
        <v>0</v>
      </c>
      <c r="M27" s="21"/>
      <c r="N27" s="21"/>
      <c r="O27" s="23"/>
      <c r="P27" s="21"/>
      <c r="Q27" s="22"/>
      <c r="R27" s="21"/>
    </row>
    <row r="28" spans="1:18" ht="12.75">
      <c r="A28" s="18"/>
      <c r="B28" s="19"/>
      <c r="C28" s="20" t="s">
        <v>126</v>
      </c>
      <c r="D28" s="21">
        <f t="shared" si="5"/>
        <v>2</v>
      </c>
      <c r="E28" s="32">
        <v>4</v>
      </c>
      <c r="F28" s="32"/>
      <c r="G28" s="33">
        <v>6.8</v>
      </c>
      <c r="H28" s="32"/>
      <c r="I28" s="34">
        <f t="shared" si="6"/>
        <v>13.6</v>
      </c>
      <c r="J28" s="32">
        <v>35</v>
      </c>
      <c r="K28" s="20"/>
      <c r="L28" s="21"/>
      <c r="M28" s="21"/>
      <c r="N28" s="21"/>
      <c r="O28" s="23"/>
      <c r="P28" s="21"/>
      <c r="Q28" s="22"/>
      <c r="R28" s="21"/>
    </row>
    <row r="29" spans="1:18" ht="12.75">
      <c r="A29" s="18" t="s">
        <v>193</v>
      </c>
      <c r="B29" s="19" t="s">
        <v>194</v>
      </c>
      <c r="C29" s="20" t="s">
        <v>56</v>
      </c>
      <c r="D29" s="21">
        <f t="shared" si="5"/>
        <v>2.6457513110645907</v>
      </c>
      <c r="E29" s="21">
        <v>7</v>
      </c>
      <c r="F29" s="21"/>
      <c r="G29" s="23">
        <v>14.2</v>
      </c>
      <c r="H29" s="21"/>
      <c r="I29" s="22">
        <f t="shared" si="6"/>
        <v>37.56966861711719</v>
      </c>
      <c r="J29" s="21">
        <v>50</v>
      </c>
      <c r="K29" s="20" t="s">
        <v>62</v>
      </c>
      <c r="L29" s="21">
        <f t="shared" si="3"/>
        <v>4.358898943540674</v>
      </c>
      <c r="M29" s="21">
        <v>19</v>
      </c>
      <c r="N29" s="21">
        <v>4</v>
      </c>
      <c r="O29" s="23">
        <v>18.2</v>
      </c>
      <c r="P29" s="21"/>
      <c r="Q29" s="22">
        <f t="shared" si="4"/>
        <v>79.33196077244027</v>
      </c>
      <c r="R29" s="21">
        <v>100</v>
      </c>
    </row>
    <row r="30" spans="1:18" ht="12.75">
      <c r="A30" s="18"/>
      <c r="B30" s="19"/>
      <c r="C30" s="20" t="s">
        <v>56</v>
      </c>
      <c r="D30" s="21">
        <f t="shared" si="5"/>
        <v>2.8284271247461903</v>
      </c>
      <c r="E30" s="21">
        <v>8</v>
      </c>
      <c r="F30" s="21"/>
      <c r="G30" s="23">
        <v>14.2</v>
      </c>
      <c r="H30" s="21"/>
      <c r="I30" s="22">
        <f t="shared" si="6"/>
        <v>40.1636651713959</v>
      </c>
      <c r="J30" s="21">
        <v>50</v>
      </c>
      <c r="K30" s="20"/>
      <c r="L30" s="21">
        <f t="shared" si="3"/>
        <v>0</v>
      </c>
      <c r="M30" s="21">
        <v>0</v>
      </c>
      <c r="N30" s="21"/>
      <c r="O30" s="23">
        <v>0</v>
      </c>
      <c r="P30" s="21"/>
      <c r="Q30" s="22">
        <f t="shared" si="4"/>
        <v>0</v>
      </c>
      <c r="R30" s="21"/>
    </row>
    <row r="31" spans="1:18" ht="12.75">
      <c r="A31" s="18" t="s">
        <v>195</v>
      </c>
      <c r="B31" s="19" t="s">
        <v>197</v>
      </c>
      <c r="C31" s="20"/>
      <c r="D31" s="21">
        <f t="shared" si="5"/>
        <v>0</v>
      </c>
      <c r="E31" s="21">
        <v>0</v>
      </c>
      <c r="F31" s="21"/>
      <c r="G31" s="23">
        <v>0</v>
      </c>
      <c r="H31" s="21"/>
      <c r="I31" s="22">
        <f t="shared" si="6"/>
        <v>0</v>
      </c>
      <c r="J31" s="21"/>
      <c r="K31" s="20" t="s">
        <v>57</v>
      </c>
      <c r="L31" s="21">
        <f t="shared" si="3"/>
        <v>6.244997998398398</v>
      </c>
      <c r="M31" s="21">
        <v>39</v>
      </c>
      <c r="N31" s="21">
        <v>-7</v>
      </c>
      <c r="O31" s="23">
        <v>1.24</v>
      </c>
      <c r="P31" s="21"/>
      <c r="Q31" s="22">
        <f t="shared" si="4"/>
        <v>7.743797518014014</v>
      </c>
      <c r="R31" s="21">
        <v>10</v>
      </c>
    </row>
    <row r="32" spans="1:18" ht="12.75">
      <c r="A32" s="18" t="s">
        <v>54</v>
      </c>
      <c r="B32" s="19" t="s">
        <v>198</v>
      </c>
      <c r="C32" s="20" t="s">
        <v>126</v>
      </c>
      <c r="D32" s="21">
        <f t="shared" si="5"/>
        <v>1.7320508075688772</v>
      </c>
      <c r="E32" s="21">
        <v>3</v>
      </c>
      <c r="F32" s="21"/>
      <c r="G32" s="23">
        <v>6.8</v>
      </c>
      <c r="H32" s="21"/>
      <c r="I32" s="22">
        <f t="shared" si="6"/>
        <v>11.777945491468365</v>
      </c>
      <c r="J32" s="21">
        <v>30</v>
      </c>
      <c r="K32" s="20"/>
      <c r="L32" s="21">
        <f t="shared" si="3"/>
        <v>0</v>
      </c>
      <c r="M32" s="21">
        <v>0</v>
      </c>
      <c r="N32" s="21"/>
      <c r="O32" s="23">
        <v>0</v>
      </c>
      <c r="P32" s="21"/>
      <c r="Q32" s="22">
        <f t="shared" si="4"/>
        <v>0</v>
      </c>
      <c r="R32" s="21"/>
    </row>
    <row r="33" spans="1:18" ht="12.75">
      <c r="A33" s="18" t="s">
        <v>49</v>
      </c>
      <c r="B33" s="19" t="s">
        <v>199</v>
      </c>
      <c r="C33" s="20"/>
      <c r="D33" s="21">
        <f t="shared" si="5"/>
        <v>0</v>
      </c>
      <c r="E33" s="21"/>
      <c r="F33" s="21"/>
      <c r="G33" s="23"/>
      <c r="H33" s="21"/>
      <c r="I33" s="22"/>
      <c r="J33" s="21"/>
      <c r="K33" s="20" t="s">
        <v>58</v>
      </c>
      <c r="L33" s="21">
        <f t="shared" si="3"/>
        <v>10.862780491200215</v>
      </c>
      <c r="M33" s="21">
        <v>118</v>
      </c>
      <c r="N33" s="21">
        <v>-5</v>
      </c>
      <c r="O33" s="23">
        <v>2.8</v>
      </c>
      <c r="P33" s="21"/>
      <c r="Q33" s="22">
        <f t="shared" si="4"/>
        <v>30.415785375360603</v>
      </c>
      <c r="R33" s="21">
        <v>30</v>
      </c>
    </row>
    <row r="34" spans="1:18" ht="12.75">
      <c r="A34" s="18" t="s">
        <v>32</v>
      </c>
      <c r="B34" s="19" t="s">
        <v>200</v>
      </c>
      <c r="C34" s="20"/>
      <c r="D34" s="21">
        <f t="shared" si="5"/>
        <v>0</v>
      </c>
      <c r="E34" s="21"/>
      <c r="F34" s="21"/>
      <c r="G34" s="23"/>
      <c r="H34" s="21"/>
      <c r="I34" s="22"/>
      <c r="J34" s="21"/>
      <c r="K34" s="20" t="s">
        <v>58</v>
      </c>
      <c r="L34" s="32">
        <f t="shared" si="3"/>
        <v>10.954451150103322</v>
      </c>
      <c r="M34" s="32">
        <v>120</v>
      </c>
      <c r="N34" s="32">
        <v>-10</v>
      </c>
      <c r="O34" s="33">
        <v>1.5</v>
      </c>
      <c r="P34" s="32"/>
      <c r="Q34" s="34">
        <f t="shared" si="4"/>
        <v>16.431676725154983</v>
      </c>
      <c r="R34" s="32">
        <v>15</v>
      </c>
    </row>
    <row r="35" spans="1:18" ht="12.75">
      <c r="A35" s="18" t="s">
        <v>49</v>
      </c>
      <c r="B35" s="19" t="s">
        <v>201</v>
      </c>
      <c r="C35" s="20"/>
      <c r="D35" s="21">
        <f t="shared" si="5"/>
        <v>0</v>
      </c>
      <c r="E35" s="21"/>
      <c r="F35" s="21"/>
      <c r="G35" s="23"/>
      <c r="H35" s="21"/>
      <c r="I35" s="22"/>
      <c r="J35" s="21"/>
      <c r="K35" s="20" t="s">
        <v>58</v>
      </c>
      <c r="L35" s="32">
        <f t="shared" si="3"/>
        <v>11.74734012447073</v>
      </c>
      <c r="M35" s="32">
        <v>138</v>
      </c>
      <c r="N35" s="32">
        <v>-5</v>
      </c>
      <c r="O35" s="33">
        <v>2.8</v>
      </c>
      <c r="P35" s="32"/>
      <c r="Q35" s="34">
        <f t="shared" si="4"/>
        <v>32.892552348518045</v>
      </c>
      <c r="R35" s="32">
        <v>30</v>
      </c>
    </row>
    <row r="36" spans="1:18" ht="12.75">
      <c r="A36" s="18" t="s">
        <v>202</v>
      </c>
      <c r="B36" s="19" t="s">
        <v>203</v>
      </c>
      <c r="C36" s="20"/>
      <c r="D36" s="21">
        <f t="shared" si="5"/>
        <v>2.23606797749979</v>
      </c>
      <c r="E36" s="21">
        <v>5</v>
      </c>
      <c r="F36" s="21"/>
      <c r="G36" s="23">
        <v>21.4</v>
      </c>
      <c r="H36" s="21"/>
      <c r="I36" s="22">
        <f t="shared" si="6"/>
        <v>47.851854718495495</v>
      </c>
      <c r="J36" s="21">
        <v>75</v>
      </c>
      <c r="K36" s="20" t="s">
        <v>62</v>
      </c>
      <c r="L36" s="21">
        <f t="shared" si="3"/>
        <v>5</v>
      </c>
      <c r="M36" s="21">
        <v>25</v>
      </c>
      <c r="N36" s="21">
        <v>2</v>
      </c>
      <c r="O36" s="23">
        <v>18.2</v>
      </c>
      <c r="P36" s="21"/>
      <c r="Q36" s="22">
        <f t="shared" si="4"/>
        <v>91</v>
      </c>
      <c r="R36" s="21">
        <v>100</v>
      </c>
    </row>
    <row r="37" spans="1:18" ht="12.75">
      <c r="A37" s="18"/>
      <c r="B37" s="19"/>
      <c r="C37" s="20"/>
      <c r="D37" s="21">
        <f t="shared" si="5"/>
        <v>2.23606797749979</v>
      </c>
      <c r="E37" s="21">
        <v>5</v>
      </c>
      <c r="F37" s="21"/>
      <c r="G37" s="23">
        <v>21.4</v>
      </c>
      <c r="H37" s="21"/>
      <c r="I37" s="22">
        <f t="shared" si="6"/>
        <v>47.851854718495495</v>
      </c>
      <c r="J37" s="21">
        <v>75</v>
      </c>
      <c r="K37" s="20" t="s">
        <v>62</v>
      </c>
      <c r="L37" s="21">
        <f>SQRT(M37)</f>
        <v>5</v>
      </c>
      <c r="M37" s="21">
        <v>25</v>
      </c>
      <c r="N37" s="21">
        <v>2</v>
      </c>
      <c r="O37" s="23">
        <v>18.2</v>
      </c>
      <c r="P37" s="21"/>
      <c r="Q37" s="22">
        <f>L37*O37</f>
        <v>91</v>
      </c>
      <c r="R37" s="21">
        <v>100</v>
      </c>
    </row>
    <row r="38" spans="1:18" ht="12.75">
      <c r="A38" s="18"/>
      <c r="B38" s="19"/>
      <c r="C38" s="20"/>
      <c r="D38" s="21">
        <f t="shared" si="5"/>
        <v>2.23606797749979</v>
      </c>
      <c r="E38" s="21">
        <v>5</v>
      </c>
      <c r="F38" s="21"/>
      <c r="G38" s="23">
        <v>21.4</v>
      </c>
      <c r="H38" s="21"/>
      <c r="I38" s="22">
        <f t="shared" si="6"/>
        <v>47.851854718495495</v>
      </c>
      <c r="J38" s="21">
        <v>70</v>
      </c>
      <c r="K38" s="20"/>
      <c r="L38" s="21">
        <f t="shared" si="3"/>
        <v>0</v>
      </c>
      <c r="M38" s="21"/>
      <c r="N38" s="21"/>
      <c r="O38" s="23"/>
      <c r="P38" s="21"/>
      <c r="Q38" s="22"/>
      <c r="R38" s="21"/>
    </row>
    <row r="39" spans="1:18" ht="12.75">
      <c r="A39" s="18" t="s">
        <v>204</v>
      </c>
      <c r="B39" s="19" t="s">
        <v>205</v>
      </c>
      <c r="C39" s="20" t="s">
        <v>56</v>
      </c>
      <c r="D39" s="21">
        <f t="shared" si="5"/>
        <v>2.6457513110645907</v>
      </c>
      <c r="E39" s="32">
        <v>7</v>
      </c>
      <c r="F39" s="32"/>
      <c r="G39" s="33">
        <v>14.2</v>
      </c>
      <c r="H39" s="32"/>
      <c r="I39" s="22">
        <f t="shared" si="6"/>
        <v>37.56966861711719</v>
      </c>
      <c r="J39" s="21">
        <v>60</v>
      </c>
      <c r="K39" s="35"/>
      <c r="L39" s="32"/>
      <c r="M39" s="32"/>
      <c r="N39" s="32"/>
      <c r="O39" s="33"/>
      <c r="P39" s="32"/>
      <c r="Q39" s="34"/>
      <c r="R39" s="32"/>
    </row>
    <row r="40" spans="1:18" ht="12.75">
      <c r="A40" s="18" t="s">
        <v>206</v>
      </c>
      <c r="B40" s="19" t="s">
        <v>207</v>
      </c>
      <c r="C40" s="20"/>
      <c r="D40" s="21">
        <f t="shared" si="5"/>
        <v>0</v>
      </c>
      <c r="E40" s="21"/>
      <c r="F40" s="21"/>
      <c r="G40" s="23"/>
      <c r="H40" s="21"/>
      <c r="I40" s="22"/>
      <c r="J40" s="21"/>
      <c r="K40" s="20" t="s">
        <v>58</v>
      </c>
      <c r="L40" s="21">
        <f>SQRT(M40)</f>
        <v>10.862780491200215</v>
      </c>
      <c r="M40" s="32">
        <v>118</v>
      </c>
      <c r="N40" s="32">
        <v>-5</v>
      </c>
      <c r="O40" s="33">
        <v>2.8</v>
      </c>
      <c r="P40" s="32"/>
      <c r="Q40" s="34">
        <f>L40*O40</f>
        <v>30.415785375360603</v>
      </c>
      <c r="R40" s="32">
        <v>30</v>
      </c>
    </row>
    <row r="41" spans="1:18" ht="12.75">
      <c r="A41" s="18"/>
      <c r="B41" s="19"/>
      <c r="C41" s="20"/>
      <c r="D41" s="21">
        <f t="shared" si="5"/>
        <v>0</v>
      </c>
      <c r="E41" s="21"/>
      <c r="F41" s="21"/>
      <c r="G41" s="23"/>
      <c r="H41" s="21"/>
      <c r="I41" s="22"/>
      <c r="J41" s="21"/>
      <c r="K41" s="20" t="s">
        <v>58</v>
      </c>
      <c r="L41" s="21">
        <f>SQRT(M41)</f>
        <v>9.899494936611665</v>
      </c>
      <c r="M41" s="32">
        <v>98</v>
      </c>
      <c r="N41" s="32">
        <v>-5</v>
      </c>
      <c r="O41" s="33">
        <v>2.8</v>
      </c>
      <c r="P41" s="32"/>
      <c r="Q41" s="34">
        <f>L41*O41</f>
        <v>27.71858582251266</v>
      </c>
      <c r="R41" s="32">
        <v>30</v>
      </c>
    </row>
    <row r="42" spans="1:18" ht="12.75">
      <c r="A42" s="18" t="s">
        <v>204</v>
      </c>
      <c r="B42" s="19" t="s">
        <v>208</v>
      </c>
      <c r="C42" s="20" t="s">
        <v>56</v>
      </c>
      <c r="D42" s="21">
        <f t="shared" si="5"/>
        <v>2.23606797749979</v>
      </c>
      <c r="E42" s="21">
        <v>5</v>
      </c>
      <c r="F42" s="21"/>
      <c r="G42" s="23">
        <v>14.2</v>
      </c>
      <c r="H42" s="21"/>
      <c r="I42" s="22">
        <f>D42*G42</f>
        <v>31.752165280497014</v>
      </c>
      <c r="J42" s="21">
        <v>60</v>
      </c>
      <c r="K42" s="20"/>
      <c r="L42" s="21">
        <f t="shared" si="3"/>
        <v>0</v>
      </c>
      <c r="M42" s="21"/>
      <c r="N42" s="21"/>
      <c r="O42" s="23"/>
      <c r="P42" s="21"/>
      <c r="Q42" s="22"/>
      <c r="R42" s="21"/>
    </row>
    <row r="43" spans="1:18" ht="12.75">
      <c r="A43" s="18" t="s">
        <v>206</v>
      </c>
      <c r="B43" s="19" t="s">
        <v>209</v>
      </c>
      <c r="C43" s="20"/>
      <c r="D43" s="21">
        <f t="shared" si="5"/>
        <v>0</v>
      </c>
      <c r="E43" s="21"/>
      <c r="F43" s="21"/>
      <c r="G43" s="23"/>
      <c r="H43" s="21"/>
      <c r="I43" s="22"/>
      <c r="J43" s="21"/>
      <c r="K43" s="20" t="s">
        <v>58</v>
      </c>
      <c r="L43" s="21">
        <f t="shared" si="3"/>
        <v>9.486832980505138</v>
      </c>
      <c r="M43" s="21">
        <v>90</v>
      </c>
      <c r="N43" s="21">
        <v>-5</v>
      </c>
      <c r="O43" s="23">
        <v>2.8</v>
      </c>
      <c r="P43" s="21"/>
      <c r="Q43" s="22">
        <f t="shared" si="4"/>
        <v>26.563132345414385</v>
      </c>
      <c r="R43" s="21">
        <v>30</v>
      </c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">
      <selection activeCell="A39" sqref="A39"/>
    </sheetView>
  </sheetViews>
  <sheetFormatPr defaultColWidth="9.140625" defaultRowHeight="12.75"/>
  <cols>
    <col min="1" max="1" width="10.8515625" style="7" customWidth="1"/>
    <col min="2" max="2" width="15.28125" style="7" customWidth="1"/>
    <col min="3" max="3" width="14.28125" style="7" customWidth="1"/>
    <col min="4" max="4" width="0.71875" style="7" customWidth="1"/>
    <col min="5" max="5" width="5.7109375" style="7" customWidth="1"/>
    <col min="6" max="6" width="6.140625" style="7" customWidth="1"/>
    <col min="7" max="7" width="5.7109375" style="27" customWidth="1"/>
    <col min="8" max="8" width="5.7109375" style="7" customWidth="1"/>
    <col min="9" max="10" width="9.7109375" style="7" customWidth="1"/>
    <col min="11" max="11" width="14.140625" style="7" customWidth="1"/>
    <col min="12" max="12" width="0.71875" style="7" customWidth="1"/>
    <col min="13" max="14" width="6.140625" style="7" customWidth="1"/>
    <col min="15" max="15" width="5.7109375" style="27" customWidth="1"/>
    <col min="16" max="16" width="5.7109375" style="7" customWidth="1"/>
    <col min="17" max="18" width="9.7109375" style="7" customWidth="1"/>
    <col min="19" max="16384" width="9.140625" style="7" customWidth="1"/>
  </cols>
  <sheetData>
    <row r="1" spans="1:18" ht="12.75">
      <c r="A1" s="4"/>
      <c r="B1" s="5" t="s">
        <v>19</v>
      </c>
      <c r="C1" s="5"/>
      <c r="D1" s="5"/>
      <c r="E1" s="6"/>
      <c r="F1" s="4"/>
      <c r="G1" s="24"/>
      <c r="H1" s="5"/>
      <c r="I1" s="5"/>
      <c r="J1" s="5"/>
      <c r="K1" s="5"/>
      <c r="L1" s="5"/>
      <c r="M1" s="5"/>
      <c r="N1" s="5"/>
      <c r="O1" s="24"/>
      <c r="P1" s="5"/>
      <c r="Q1" s="5"/>
      <c r="R1" s="6"/>
    </row>
    <row r="2" spans="1:18" ht="20.25">
      <c r="A2" s="8"/>
      <c r="B2" s="9" t="s">
        <v>20</v>
      </c>
      <c r="C2" s="9"/>
      <c r="D2" s="9"/>
      <c r="E2" s="10"/>
      <c r="F2" s="8"/>
      <c r="G2" s="30" t="s">
        <v>17</v>
      </c>
      <c r="H2" s="9"/>
      <c r="I2" s="9"/>
      <c r="J2" s="9"/>
      <c r="K2" s="9"/>
      <c r="L2" s="9"/>
      <c r="M2" s="9"/>
      <c r="N2" s="9"/>
      <c r="O2" s="25"/>
      <c r="P2" s="9"/>
      <c r="Q2" s="9"/>
      <c r="R2" s="10"/>
    </row>
    <row r="3" spans="1:18" ht="12.75">
      <c r="A3" s="11"/>
      <c r="B3" s="12" t="s">
        <v>21</v>
      </c>
      <c r="C3" s="13"/>
      <c r="D3" s="13"/>
      <c r="E3" s="14"/>
      <c r="F3" s="11"/>
      <c r="G3" s="26"/>
      <c r="H3" s="13"/>
      <c r="I3" s="13"/>
      <c r="J3" s="13"/>
      <c r="K3" s="13"/>
      <c r="L3" s="13"/>
      <c r="M3" s="13"/>
      <c r="N3" s="13"/>
      <c r="O3" s="26"/>
      <c r="P3" s="13"/>
      <c r="Q3" s="13"/>
      <c r="R3" s="14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411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2:9" ht="12.75">
      <c r="B8" s="40" t="s">
        <v>321</v>
      </c>
      <c r="E8" s="7" t="s">
        <v>416</v>
      </c>
      <c r="I8" s="7" t="s">
        <v>417</v>
      </c>
    </row>
    <row r="9" spans="1:18" ht="12.75">
      <c r="A9" s="4" t="s">
        <v>0</v>
      </c>
      <c r="B9" s="6"/>
      <c r="C9" s="2" t="s">
        <v>2</v>
      </c>
      <c r="D9" s="2"/>
      <c r="E9" s="2"/>
      <c r="F9" s="2"/>
      <c r="G9" s="28"/>
      <c r="H9" s="15" t="s">
        <v>18</v>
      </c>
      <c r="I9" s="16"/>
      <c r="J9" s="1" t="s">
        <v>5</v>
      </c>
      <c r="K9" s="1" t="s">
        <v>8</v>
      </c>
      <c r="L9" s="2"/>
      <c r="M9" s="2"/>
      <c r="N9" s="2"/>
      <c r="O9" s="28"/>
      <c r="P9" s="15" t="s">
        <v>18</v>
      </c>
      <c r="Q9" s="16"/>
      <c r="R9" s="16" t="s">
        <v>5</v>
      </c>
    </row>
    <row r="10" spans="1:18" ht="12.75">
      <c r="A10" s="11" t="s">
        <v>1</v>
      </c>
      <c r="B10" s="14"/>
      <c r="C10" s="3" t="s">
        <v>7</v>
      </c>
      <c r="D10" s="3"/>
      <c r="E10" s="3" t="s">
        <v>3</v>
      </c>
      <c r="F10" s="3" t="s">
        <v>4</v>
      </c>
      <c r="G10" s="29" t="s">
        <v>13</v>
      </c>
      <c r="H10" s="16" t="s">
        <v>6</v>
      </c>
      <c r="I10" s="17" t="s">
        <v>14</v>
      </c>
      <c r="J10" s="17" t="s">
        <v>14</v>
      </c>
      <c r="K10" s="3" t="s">
        <v>7</v>
      </c>
      <c r="L10" s="3"/>
      <c r="M10" s="3" t="s">
        <v>3</v>
      </c>
      <c r="N10" s="3" t="s">
        <v>4</v>
      </c>
      <c r="O10" s="29" t="s">
        <v>13</v>
      </c>
      <c r="P10" s="16" t="s">
        <v>6</v>
      </c>
      <c r="Q10" s="17" t="s">
        <v>14</v>
      </c>
      <c r="R10" s="17" t="s">
        <v>14</v>
      </c>
    </row>
    <row r="11" spans="1:18" ht="12.75">
      <c r="A11" s="18"/>
      <c r="B11" s="19"/>
      <c r="C11" s="20" t="s">
        <v>278</v>
      </c>
      <c r="D11" s="21">
        <f aca="true" t="shared" si="0" ref="D11:D31">SQRT(E11)</f>
        <v>7.416198487095663</v>
      </c>
      <c r="E11" s="21">
        <v>55</v>
      </c>
      <c r="F11" s="21">
        <v>8</v>
      </c>
      <c r="G11" s="23">
        <v>0.9</v>
      </c>
      <c r="H11" s="21"/>
      <c r="I11" s="22">
        <f aca="true" t="shared" si="1" ref="I11:I26">D11*G11</f>
        <v>6.674578638386097</v>
      </c>
      <c r="J11" s="21">
        <v>5</v>
      </c>
      <c r="K11" s="20" t="s">
        <v>58</v>
      </c>
      <c r="L11" s="21">
        <f aca="true" t="shared" si="2" ref="L11:L40">SQRT(M11)</f>
        <v>7.0710678118654755</v>
      </c>
      <c r="M11" s="21">
        <v>50</v>
      </c>
      <c r="N11" s="21">
        <v>4</v>
      </c>
      <c r="O11" s="23">
        <v>4.24</v>
      </c>
      <c r="P11" s="21"/>
      <c r="Q11" s="22">
        <f aca="true" t="shared" si="3" ref="Q11:Q25">L11*O11</f>
        <v>29.981327522309616</v>
      </c>
      <c r="R11" s="21">
        <v>30</v>
      </c>
    </row>
    <row r="12" spans="1:18" ht="12.75">
      <c r="A12" s="18"/>
      <c r="B12" s="19"/>
      <c r="C12" s="20"/>
      <c r="D12" s="21">
        <f t="shared" si="0"/>
        <v>0</v>
      </c>
      <c r="E12" s="21"/>
      <c r="F12" s="21"/>
      <c r="G12" s="23"/>
      <c r="H12" s="21"/>
      <c r="I12" s="22"/>
      <c r="J12" s="21"/>
      <c r="K12" s="20" t="s">
        <v>58</v>
      </c>
      <c r="L12" s="21">
        <f t="shared" si="2"/>
        <v>7.0710678118654755</v>
      </c>
      <c r="M12" s="21">
        <v>50</v>
      </c>
      <c r="N12" s="21">
        <v>4</v>
      </c>
      <c r="O12" s="23">
        <v>4.24</v>
      </c>
      <c r="P12" s="21"/>
      <c r="Q12" s="22">
        <f t="shared" si="3"/>
        <v>29.981327522309616</v>
      </c>
      <c r="R12" s="21">
        <v>30</v>
      </c>
    </row>
    <row r="13" spans="1:18" ht="12.75">
      <c r="A13" s="18"/>
      <c r="B13" s="19"/>
      <c r="C13" s="20"/>
      <c r="D13" s="21">
        <f t="shared" si="0"/>
        <v>0</v>
      </c>
      <c r="E13" s="21"/>
      <c r="F13" s="21"/>
      <c r="G13" s="23"/>
      <c r="H13" s="21"/>
      <c r="I13" s="22"/>
      <c r="J13" s="21"/>
      <c r="K13" s="20" t="s">
        <v>58</v>
      </c>
      <c r="L13" s="21">
        <f t="shared" si="2"/>
        <v>7.0710678118654755</v>
      </c>
      <c r="M13" s="21">
        <v>50</v>
      </c>
      <c r="N13" s="21">
        <v>4</v>
      </c>
      <c r="O13" s="23">
        <v>4.24</v>
      </c>
      <c r="P13" s="21"/>
      <c r="Q13" s="22">
        <f t="shared" si="3"/>
        <v>29.981327522309616</v>
      </c>
      <c r="R13" s="21">
        <v>30</v>
      </c>
    </row>
    <row r="14" spans="1:18" ht="12.75">
      <c r="A14" s="18"/>
      <c r="B14" s="19"/>
      <c r="C14" s="20"/>
      <c r="D14" s="21">
        <f t="shared" si="0"/>
        <v>0</v>
      </c>
      <c r="E14" s="21"/>
      <c r="F14" s="21"/>
      <c r="G14" s="23"/>
      <c r="H14" s="21"/>
      <c r="I14" s="22"/>
      <c r="J14" s="21"/>
      <c r="K14" s="20" t="s">
        <v>58</v>
      </c>
      <c r="L14" s="21">
        <f t="shared" si="2"/>
        <v>7.0710678118654755</v>
      </c>
      <c r="M14" s="21">
        <v>50</v>
      </c>
      <c r="N14" s="21">
        <v>4</v>
      </c>
      <c r="O14" s="23">
        <v>4.24</v>
      </c>
      <c r="P14" s="21"/>
      <c r="Q14" s="22">
        <f t="shared" si="3"/>
        <v>29.981327522309616</v>
      </c>
      <c r="R14" s="21">
        <v>30</v>
      </c>
    </row>
    <row r="15" spans="1:18" ht="12.75">
      <c r="A15" s="18"/>
      <c r="B15" s="19"/>
      <c r="C15" s="20"/>
      <c r="D15" s="21">
        <f t="shared" si="0"/>
        <v>0</v>
      </c>
      <c r="E15" s="21"/>
      <c r="F15" s="21"/>
      <c r="G15" s="23"/>
      <c r="H15" s="21"/>
      <c r="I15" s="22"/>
      <c r="J15" s="21"/>
      <c r="K15" s="20" t="s">
        <v>58</v>
      </c>
      <c r="L15" s="21">
        <f t="shared" si="2"/>
        <v>7.0710678118654755</v>
      </c>
      <c r="M15" s="21">
        <v>50</v>
      </c>
      <c r="N15" s="21">
        <v>4</v>
      </c>
      <c r="O15" s="23">
        <v>4.24</v>
      </c>
      <c r="P15" s="21"/>
      <c r="Q15" s="22">
        <f t="shared" si="3"/>
        <v>29.981327522309616</v>
      </c>
      <c r="R15" s="21">
        <v>30</v>
      </c>
    </row>
    <row r="16" spans="1:18" ht="12.75">
      <c r="A16" s="18" t="s">
        <v>276</v>
      </c>
      <c r="B16" s="19" t="s">
        <v>281</v>
      </c>
      <c r="C16" s="20" t="s">
        <v>63</v>
      </c>
      <c r="D16" s="21">
        <f t="shared" si="0"/>
        <v>3.872983346207417</v>
      </c>
      <c r="E16" s="21">
        <v>15</v>
      </c>
      <c r="F16" s="21"/>
      <c r="G16" s="23">
        <v>36</v>
      </c>
      <c r="H16" s="21"/>
      <c r="I16" s="22">
        <f t="shared" si="1"/>
        <v>139.42740046346702</v>
      </c>
      <c r="J16" s="21">
        <v>140</v>
      </c>
      <c r="K16" s="20" t="s">
        <v>58</v>
      </c>
      <c r="L16" s="21">
        <f t="shared" si="2"/>
        <v>7.615773105863909</v>
      </c>
      <c r="M16" s="21">
        <v>58</v>
      </c>
      <c r="N16" s="21">
        <v>2</v>
      </c>
      <c r="O16" s="23">
        <v>3.92</v>
      </c>
      <c r="P16" s="21"/>
      <c r="Q16" s="22">
        <f t="shared" si="3"/>
        <v>29.85383057498652</v>
      </c>
      <c r="R16" s="21">
        <v>30</v>
      </c>
    </row>
    <row r="17" spans="1:18" ht="12.75">
      <c r="A17" s="18"/>
      <c r="B17" s="19"/>
      <c r="C17" s="20" t="s">
        <v>278</v>
      </c>
      <c r="D17" s="21">
        <f t="shared" si="0"/>
        <v>7.416198487095663</v>
      </c>
      <c r="E17" s="21">
        <v>55</v>
      </c>
      <c r="F17" s="21">
        <v>8</v>
      </c>
      <c r="G17" s="23">
        <v>0.9</v>
      </c>
      <c r="H17" s="21"/>
      <c r="I17" s="22">
        <f t="shared" si="1"/>
        <v>6.674578638386097</v>
      </c>
      <c r="J17" s="21">
        <v>5</v>
      </c>
      <c r="K17" s="20" t="s">
        <v>58</v>
      </c>
      <c r="L17" s="21">
        <f t="shared" si="2"/>
        <v>7.615773105863909</v>
      </c>
      <c r="M17" s="21">
        <v>58</v>
      </c>
      <c r="N17" s="21">
        <v>2</v>
      </c>
      <c r="O17" s="23">
        <v>3.92</v>
      </c>
      <c r="P17" s="21"/>
      <c r="Q17" s="22">
        <f t="shared" si="3"/>
        <v>29.85383057498652</v>
      </c>
      <c r="R17" s="21">
        <v>30</v>
      </c>
    </row>
    <row r="18" spans="1:18" ht="12.75">
      <c r="A18" s="18"/>
      <c r="B18" s="19"/>
      <c r="C18" s="20"/>
      <c r="D18" s="21">
        <f t="shared" si="0"/>
        <v>0</v>
      </c>
      <c r="E18" s="21"/>
      <c r="F18" s="21"/>
      <c r="G18" s="23"/>
      <c r="H18" s="21"/>
      <c r="I18" s="22"/>
      <c r="J18" s="21"/>
      <c r="K18" s="20" t="s">
        <v>58</v>
      </c>
      <c r="L18" s="21">
        <f t="shared" si="2"/>
        <v>7.615773105863909</v>
      </c>
      <c r="M18" s="21">
        <v>58</v>
      </c>
      <c r="N18" s="21">
        <v>2</v>
      </c>
      <c r="O18" s="23">
        <v>3.92</v>
      </c>
      <c r="P18" s="21"/>
      <c r="Q18" s="22">
        <f t="shared" si="3"/>
        <v>29.85383057498652</v>
      </c>
      <c r="R18" s="21">
        <v>30</v>
      </c>
    </row>
    <row r="19" spans="1:18" ht="12.75">
      <c r="A19" s="18"/>
      <c r="B19" s="19"/>
      <c r="C19" s="20"/>
      <c r="D19" s="21">
        <f t="shared" si="0"/>
        <v>0</v>
      </c>
      <c r="E19" s="21"/>
      <c r="F19" s="21"/>
      <c r="G19" s="23"/>
      <c r="H19" s="21"/>
      <c r="I19" s="22"/>
      <c r="J19" s="21"/>
      <c r="K19" s="20" t="s">
        <v>58</v>
      </c>
      <c r="L19" s="21">
        <f t="shared" si="2"/>
        <v>7.615773105863909</v>
      </c>
      <c r="M19" s="21">
        <v>58</v>
      </c>
      <c r="N19" s="21">
        <v>2</v>
      </c>
      <c r="O19" s="23">
        <v>3.92</v>
      </c>
      <c r="P19" s="21"/>
      <c r="Q19" s="22">
        <f t="shared" si="3"/>
        <v>29.85383057498652</v>
      </c>
      <c r="R19" s="21">
        <v>30</v>
      </c>
    </row>
    <row r="20" spans="1:18" ht="12.75">
      <c r="A20" s="18"/>
      <c r="B20" s="19"/>
      <c r="C20" s="20"/>
      <c r="D20" s="21">
        <f t="shared" si="0"/>
        <v>0</v>
      </c>
      <c r="E20" s="21"/>
      <c r="F20" s="21"/>
      <c r="G20" s="23"/>
      <c r="H20" s="21"/>
      <c r="I20" s="22"/>
      <c r="J20" s="21"/>
      <c r="K20" s="20" t="s">
        <v>58</v>
      </c>
      <c r="L20" s="21">
        <f t="shared" si="2"/>
        <v>7.615773105863909</v>
      </c>
      <c r="M20" s="21">
        <v>58</v>
      </c>
      <c r="N20" s="21">
        <v>2</v>
      </c>
      <c r="O20" s="23">
        <v>3.92</v>
      </c>
      <c r="P20" s="21"/>
      <c r="Q20" s="22">
        <f t="shared" si="3"/>
        <v>29.85383057498652</v>
      </c>
      <c r="R20" s="21">
        <v>30</v>
      </c>
    </row>
    <row r="21" spans="1:18" ht="12.75">
      <c r="A21" s="18"/>
      <c r="B21" s="19"/>
      <c r="C21" s="20"/>
      <c r="D21" s="21">
        <f t="shared" si="0"/>
        <v>0</v>
      </c>
      <c r="E21" s="21"/>
      <c r="F21" s="21"/>
      <c r="G21" s="23"/>
      <c r="H21" s="21"/>
      <c r="I21" s="22"/>
      <c r="J21" s="21"/>
      <c r="K21" s="20" t="s">
        <v>58</v>
      </c>
      <c r="L21" s="21">
        <f t="shared" si="2"/>
        <v>7.615773105863909</v>
      </c>
      <c r="M21" s="21">
        <v>58</v>
      </c>
      <c r="N21" s="21">
        <v>2</v>
      </c>
      <c r="O21" s="23">
        <v>3.92</v>
      </c>
      <c r="P21" s="21"/>
      <c r="Q21" s="22">
        <f t="shared" si="3"/>
        <v>29.85383057498652</v>
      </c>
      <c r="R21" s="21">
        <v>30</v>
      </c>
    </row>
    <row r="22" spans="1:18" ht="12.75">
      <c r="A22" s="18" t="s">
        <v>273</v>
      </c>
      <c r="B22" s="19" t="s">
        <v>282</v>
      </c>
      <c r="C22" s="20" t="s">
        <v>63</v>
      </c>
      <c r="D22" s="21">
        <f t="shared" si="0"/>
        <v>3.4641016151377544</v>
      </c>
      <c r="E22" s="21">
        <v>12</v>
      </c>
      <c r="F22" s="21"/>
      <c r="G22" s="23">
        <v>36</v>
      </c>
      <c r="H22" s="21"/>
      <c r="I22" s="22">
        <f t="shared" si="1"/>
        <v>124.70765814495915</v>
      </c>
      <c r="J22" s="21">
        <v>120</v>
      </c>
      <c r="K22" s="20" t="s">
        <v>58</v>
      </c>
      <c r="L22" s="21">
        <f t="shared" si="2"/>
        <v>5.477225575051661</v>
      </c>
      <c r="M22" s="21">
        <v>30</v>
      </c>
      <c r="N22" s="21">
        <v>5</v>
      </c>
      <c r="O22" s="23">
        <v>4.4</v>
      </c>
      <c r="P22" s="21"/>
      <c r="Q22" s="22">
        <f t="shared" si="3"/>
        <v>24.09979253022731</v>
      </c>
      <c r="R22" s="21">
        <v>23</v>
      </c>
    </row>
    <row r="23" spans="1:18" ht="12.75">
      <c r="A23" s="18"/>
      <c r="B23" s="19"/>
      <c r="C23" s="20" t="s">
        <v>278</v>
      </c>
      <c r="D23" s="21">
        <f t="shared" si="0"/>
        <v>7.416198487095663</v>
      </c>
      <c r="E23" s="21">
        <v>55</v>
      </c>
      <c r="F23" s="21">
        <v>8</v>
      </c>
      <c r="G23" s="23">
        <v>0.9</v>
      </c>
      <c r="H23" s="21"/>
      <c r="I23" s="22">
        <f t="shared" si="1"/>
        <v>6.674578638386097</v>
      </c>
      <c r="J23" s="21">
        <v>5</v>
      </c>
      <c r="K23" s="20" t="s">
        <v>58</v>
      </c>
      <c r="L23" s="21">
        <f t="shared" si="2"/>
        <v>5.477225575051661</v>
      </c>
      <c r="M23" s="21">
        <v>30</v>
      </c>
      <c r="N23" s="21">
        <v>5</v>
      </c>
      <c r="O23" s="23">
        <v>4.4</v>
      </c>
      <c r="P23" s="21"/>
      <c r="Q23" s="22">
        <f t="shared" si="3"/>
        <v>24.09979253022731</v>
      </c>
      <c r="R23" s="21">
        <v>23</v>
      </c>
    </row>
    <row r="24" spans="1:18" ht="12.75">
      <c r="A24" s="18" t="s">
        <v>49</v>
      </c>
      <c r="B24" s="19" t="s">
        <v>283</v>
      </c>
      <c r="C24" s="20"/>
      <c r="D24" s="21">
        <f t="shared" si="0"/>
        <v>0</v>
      </c>
      <c r="E24" s="21"/>
      <c r="F24" s="21"/>
      <c r="G24" s="23"/>
      <c r="H24" s="21"/>
      <c r="I24" s="22">
        <f t="shared" si="1"/>
        <v>0</v>
      </c>
      <c r="J24" s="21"/>
      <c r="K24" s="20" t="s">
        <v>58</v>
      </c>
      <c r="L24" s="21">
        <f t="shared" si="2"/>
        <v>8.660254037844387</v>
      </c>
      <c r="M24" s="21">
        <v>75</v>
      </c>
      <c r="N24" s="21">
        <v>0</v>
      </c>
      <c r="O24" s="23">
        <v>3.6</v>
      </c>
      <c r="P24" s="21"/>
      <c r="Q24" s="22">
        <f t="shared" si="3"/>
        <v>31.176914536239796</v>
      </c>
      <c r="R24" s="21">
        <v>30</v>
      </c>
    </row>
    <row r="25" spans="1:18" ht="12.75">
      <c r="A25" s="18" t="s">
        <v>54</v>
      </c>
      <c r="B25" s="19" t="s">
        <v>284</v>
      </c>
      <c r="C25" s="16" t="s">
        <v>126</v>
      </c>
      <c r="D25" s="21">
        <f t="shared" si="0"/>
        <v>2.449489742783178</v>
      </c>
      <c r="E25" s="21">
        <v>6</v>
      </c>
      <c r="F25" s="21"/>
      <c r="G25" s="23">
        <v>6.8</v>
      </c>
      <c r="H25" s="21"/>
      <c r="I25" s="22">
        <f t="shared" si="1"/>
        <v>16.65653025092561</v>
      </c>
      <c r="J25" s="21">
        <v>15</v>
      </c>
      <c r="K25" s="20" t="s">
        <v>57</v>
      </c>
      <c r="L25" s="21">
        <f t="shared" si="2"/>
        <v>8.660254037844387</v>
      </c>
      <c r="M25" s="21">
        <v>75</v>
      </c>
      <c r="N25" s="21">
        <v>-2</v>
      </c>
      <c r="O25" s="23">
        <v>1.7</v>
      </c>
      <c r="P25" s="21"/>
      <c r="Q25" s="22">
        <f t="shared" si="3"/>
        <v>14.722431864335459</v>
      </c>
      <c r="R25" s="21">
        <v>15</v>
      </c>
    </row>
    <row r="26" spans="1:18" ht="12.75">
      <c r="A26" s="18" t="s">
        <v>270</v>
      </c>
      <c r="B26" s="19" t="s">
        <v>288</v>
      </c>
      <c r="C26" s="16" t="s">
        <v>286</v>
      </c>
      <c r="D26" s="21">
        <f t="shared" si="0"/>
        <v>5.477225575051661</v>
      </c>
      <c r="E26" s="36">
        <v>30</v>
      </c>
      <c r="F26" s="21">
        <v>15</v>
      </c>
      <c r="G26" s="23">
        <v>7</v>
      </c>
      <c r="H26" s="21"/>
      <c r="I26" s="22">
        <f t="shared" si="1"/>
        <v>38.34057902536163</v>
      </c>
      <c r="J26" s="21">
        <v>40</v>
      </c>
      <c r="K26" s="20"/>
      <c r="L26" s="21">
        <f t="shared" si="2"/>
        <v>0</v>
      </c>
      <c r="M26" s="21"/>
      <c r="N26" s="21"/>
      <c r="O26" s="23"/>
      <c r="P26" s="21"/>
      <c r="Q26" s="22"/>
      <c r="R26" s="21"/>
    </row>
    <row r="27" spans="1:18" ht="12.75">
      <c r="A27" s="18" t="s">
        <v>49</v>
      </c>
      <c r="B27" s="19" t="s">
        <v>287</v>
      </c>
      <c r="C27" s="16"/>
      <c r="D27" s="21">
        <f t="shared" si="0"/>
        <v>0</v>
      </c>
      <c r="E27" s="21"/>
      <c r="F27" s="21"/>
      <c r="G27" s="23"/>
      <c r="H27" s="21"/>
      <c r="I27" s="22"/>
      <c r="J27" s="21"/>
      <c r="K27" s="20" t="s">
        <v>58</v>
      </c>
      <c r="L27" s="21">
        <f t="shared" si="2"/>
        <v>8.94427190999916</v>
      </c>
      <c r="M27" s="21">
        <v>80</v>
      </c>
      <c r="N27" s="21">
        <v>-10</v>
      </c>
      <c r="O27" s="23">
        <v>2</v>
      </c>
      <c r="P27" s="21"/>
      <c r="Q27" s="22">
        <f aca="true" t="shared" si="4" ref="Q27:Q37">L27*O27</f>
        <v>17.88854381999832</v>
      </c>
      <c r="R27" s="21">
        <v>20</v>
      </c>
    </row>
    <row r="28" spans="1:18" ht="12.75">
      <c r="A28" s="18"/>
      <c r="B28" s="19"/>
      <c r="C28" s="16"/>
      <c r="D28" s="21">
        <f t="shared" si="0"/>
        <v>0</v>
      </c>
      <c r="E28" s="21"/>
      <c r="F28" s="21"/>
      <c r="G28" s="23"/>
      <c r="H28" s="21"/>
      <c r="I28" s="22"/>
      <c r="J28" s="21"/>
      <c r="K28" s="20" t="s">
        <v>58</v>
      </c>
      <c r="L28" s="21">
        <f t="shared" si="2"/>
        <v>8.94427190999916</v>
      </c>
      <c r="M28" s="21">
        <v>80</v>
      </c>
      <c r="N28" s="21">
        <v>-10</v>
      </c>
      <c r="O28" s="23">
        <v>2</v>
      </c>
      <c r="P28" s="21"/>
      <c r="Q28" s="22">
        <f t="shared" si="4"/>
        <v>17.88854381999832</v>
      </c>
      <c r="R28" s="21">
        <v>20</v>
      </c>
    </row>
    <row r="29" spans="1:18" ht="12.75">
      <c r="A29" s="18" t="s">
        <v>290</v>
      </c>
      <c r="B29" s="19" t="s">
        <v>289</v>
      </c>
      <c r="C29" s="16"/>
      <c r="D29" s="21">
        <f t="shared" si="0"/>
        <v>0</v>
      </c>
      <c r="E29" s="21"/>
      <c r="F29" s="21"/>
      <c r="G29" s="23"/>
      <c r="H29" s="21"/>
      <c r="I29" s="22"/>
      <c r="J29" s="21"/>
      <c r="K29" s="20" t="s">
        <v>58</v>
      </c>
      <c r="L29" s="21">
        <f t="shared" si="2"/>
        <v>4.47213595499958</v>
      </c>
      <c r="M29" s="21">
        <v>20</v>
      </c>
      <c r="N29" s="21">
        <v>10</v>
      </c>
      <c r="O29" s="23">
        <v>5.3</v>
      </c>
      <c r="P29" s="21"/>
      <c r="Q29" s="22">
        <f t="shared" si="4"/>
        <v>23.70232056149777</v>
      </c>
      <c r="R29" s="21">
        <v>25</v>
      </c>
    </row>
    <row r="30" spans="1:18" ht="12.75">
      <c r="A30" s="18"/>
      <c r="B30" s="19"/>
      <c r="C30" s="16"/>
      <c r="D30" s="21">
        <f t="shared" si="0"/>
        <v>0</v>
      </c>
      <c r="E30" s="21"/>
      <c r="F30" s="21"/>
      <c r="G30" s="23"/>
      <c r="H30" s="21"/>
      <c r="I30" s="22"/>
      <c r="J30" s="21"/>
      <c r="K30" s="20" t="s">
        <v>58</v>
      </c>
      <c r="L30" s="21">
        <f t="shared" si="2"/>
        <v>4.47213595499958</v>
      </c>
      <c r="M30" s="21">
        <v>20</v>
      </c>
      <c r="N30" s="21">
        <v>10</v>
      </c>
      <c r="O30" s="23">
        <v>5.3</v>
      </c>
      <c r="P30" s="21"/>
      <c r="Q30" s="22">
        <f t="shared" si="4"/>
        <v>23.70232056149777</v>
      </c>
      <c r="R30" s="21">
        <v>25</v>
      </c>
    </row>
    <row r="31" spans="1:18" ht="12.75">
      <c r="A31" s="18" t="s">
        <v>420</v>
      </c>
      <c r="B31" s="78" t="s">
        <v>395</v>
      </c>
      <c r="C31" s="79" t="s">
        <v>424</v>
      </c>
      <c r="D31" s="37">
        <f t="shared" si="0"/>
        <v>4.69041575982343</v>
      </c>
      <c r="E31" s="37">
        <v>22</v>
      </c>
      <c r="F31" s="37">
        <v>12</v>
      </c>
      <c r="G31" s="38">
        <v>4.46</v>
      </c>
      <c r="H31" s="37"/>
      <c r="I31" s="39">
        <f>D31*G31</f>
        <v>20.919254288812496</v>
      </c>
      <c r="J31" s="37">
        <v>20</v>
      </c>
      <c r="K31" s="80" t="s">
        <v>140</v>
      </c>
      <c r="L31" s="37">
        <f t="shared" si="2"/>
        <v>9.746794344808963</v>
      </c>
      <c r="M31" s="37">
        <v>95</v>
      </c>
      <c r="N31" s="37">
        <v>-6</v>
      </c>
      <c r="O31" s="38">
        <v>1.53</v>
      </c>
      <c r="P31" s="37"/>
      <c r="Q31" s="39">
        <f t="shared" si="4"/>
        <v>14.912595347557714</v>
      </c>
      <c r="R31" s="37">
        <v>15</v>
      </c>
    </row>
    <row r="32" spans="1:18" ht="12.75">
      <c r="A32" s="18" t="s">
        <v>394</v>
      </c>
      <c r="B32" s="19" t="s">
        <v>350</v>
      </c>
      <c r="C32" s="20" t="s">
        <v>418</v>
      </c>
      <c r="D32" s="21">
        <f aca="true" t="shared" si="5" ref="D32:D39">SQRT(E32)</f>
        <v>3.3166247903554</v>
      </c>
      <c r="E32" s="21">
        <v>11</v>
      </c>
      <c r="F32" s="21"/>
      <c r="G32" s="22">
        <v>297</v>
      </c>
      <c r="H32" s="21"/>
      <c r="I32" s="22">
        <f>D32*G32</f>
        <v>985.0375627355537</v>
      </c>
      <c r="J32" s="21">
        <v>1000</v>
      </c>
      <c r="K32" s="20" t="s">
        <v>351</v>
      </c>
      <c r="L32" s="21">
        <f t="shared" si="2"/>
        <v>2.449489742783178</v>
      </c>
      <c r="M32" s="21">
        <v>6</v>
      </c>
      <c r="N32" s="21"/>
      <c r="O32" s="22">
        <v>212</v>
      </c>
      <c r="P32" s="21"/>
      <c r="Q32" s="22">
        <f t="shared" si="4"/>
        <v>519.2918254700337</v>
      </c>
      <c r="R32" s="21">
        <v>532</v>
      </c>
    </row>
    <row r="33" spans="1:18" ht="12.75">
      <c r="A33" s="18"/>
      <c r="B33" s="19" t="s">
        <v>352</v>
      </c>
      <c r="C33" s="20" t="s">
        <v>418</v>
      </c>
      <c r="D33" s="21">
        <f t="shared" si="5"/>
        <v>8.246211251235321</v>
      </c>
      <c r="E33" s="21">
        <v>68</v>
      </c>
      <c r="F33" s="21"/>
      <c r="G33" s="22">
        <v>297</v>
      </c>
      <c r="H33" s="21"/>
      <c r="I33" s="22">
        <f>D33*G33</f>
        <v>2449.1247416168903</v>
      </c>
      <c r="J33" s="21">
        <v>2460</v>
      </c>
      <c r="K33" s="20" t="s">
        <v>351</v>
      </c>
      <c r="L33" s="21">
        <f t="shared" si="2"/>
        <v>6.4031242374328485</v>
      </c>
      <c r="M33" s="21">
        <v>41</v>
      </c>
      <c r="N33" s="21"/>
      <c r="O33" s="22">
        <v>212</v>
      </c>
      <c r="P33" s="21"/>
      <c r="Q33" s="22">
        <f t="shared" si="4"/>
        <v>1357.462338335764</v>
      </c>
      <c r="R33" s="21">
        <v>1330</v>
      </c>
    </row>
    <row r="34" spans="1:18" ht="12.75">
      <c r="A34" s="18"/>
      <c r="B34" s="19" t="s">
        <v>350</v>
      </c>
      <c r="C34" s="20" t="s">
        <v>419</v>
      </c>
      <c r="D34" s="21">
        <f t="shared" si="5"/>
        <v>2</v>
      </c>
      <c r="E34" s="21">
        <v>4</v>
      </c>
      <c r="F34" s="21"/>
      <c r="G34" s="22">
        <v>297</v>
      </c>
      <c r="H34" s="21"/>
      <c r="I34" s="22">
        <f>D34*G34</f>
        <v>594</v>
      </c>
      <c r="J34" s="21">
        <v>604</v>
      </c>
      <c r="K34" s="20" t="s">
        <v>421</v>
      </c>
      <c r="L34" s="21">
        <f t="shared" si="2"/>
        <v>2.23606797749979</v>
      </c>
      <c r="M34" s="21">
        <v>5</v>
      </c>
      <c r="N34" s="21"/>
      <c r="O34" s="22">
        <v>212</v>
      </c>
      <c r="P34" s="21"/>
      <c r="Q34" s="22">
        <f t="shared" si="4"/>
        <v>474.0464112299554</v>
      </c>
      <c r="R34" s="21">
        <v>492</v>
      </c>
    </row>
    <row r="35" spans="1:18" ht="12.75">
      <c r="A35" s="18"/>
      <c r="B35" s="19" t="s">
        <v>352</v>
      </c>
      <c r="C35" s="20" t="s">
        <v>419</v>
      </c>
      <c r="D35" s="21">
        <f t="shared" si="5"/>
        <v>4.795831523312719</v>
      </c>
      <c r="E35" s="21">
        <v>23</v>
      </c>
      <c r="F35" s="21"/>
      <c r="G35" s="22">
        <v>297</v>
      </c>
      <c r="H35" s="21"/>
      <c r="I35" s="22">
        <f>D35*G35</f>
        <v>1424.3619624238777</v>
      </c>
      <c r="J35" s="21">
        <v>1410</v>
      </c>
      <c r="K35" s="20" t="s">
        <v>421</v>
      </c>
      <c r="L35" s="21">
        <f t="shared" si="2"/>
        <v>5.830951894845301</v>
      </c>
      <c r="M35" s="21">
        <v>34</v>
      </c>
      <c r="N35" s="21"/>
      <c r="O35" s="22">
        <v>212</v>
      </c>
      <c r="P35" s="21"/>
      <c r="Q35" s="22">
        <f t="shared" si="4"/>
        <v>1236.1618017072037</v>
      </c>
      <c r="R35" s="21">
        <v>1230</v>
      </c>
    </row>
    <row r="36" spans="1:18" ht="12.75">
      <c r="A36" s="18"/>
      <c r="B36" s="19"/>
      <c r="C36" s="20"/>
      <c r="D36" s="21">
        <f t="shared" si="5"/>
        <v>0</v>
      </c>
      <c r="E36" s="21"/>
      <c r="F36" s="21"/>
      <c r="G36" s="23"/>
      <c r="H36" s="21"/>
      <c r="I36" s="22"/>
      <c r="J36" s="21"/>
      <c r="K36" s="20" t="s">
        <v>422</v>
      </c>
      <c r="L36" s="21">
        <f t="shared" si="2"/>
        <v>2.23606797749979</v>
      </c>
      <c r="M36" s="21">
        <v>5</v>
      </c>
      <c r="N36" s="21"/>
      <c r="O36" s="22">
        <v>212</v>
      </c>
      <c r="P36" s="21"/>
      <c r="Q36" s="22">
        <f t="shared" si="4"/>
        <v>474.0464112299554</v>
      </c>
      <c r="R36" s="21">
        <v>480</v>
      </c>
    </row>
    <row r="37" spans="1:18" ht="12.75">
      <c r="A37" s="18"/>
      <c r="B37" s="19"/>
      <c r="C37" s="20"/>
      <c r="D37" s="21">
        <f t="shared" si="5"/>
        <v>0</v>
      </c>
      <c r="E37" s="21"/>
      <c r="F37" s="21"/>
      <c r="G37" s="23"/>
      <c r="H37" s="21"/>
      <c r="I37" s="22"/>
      <c r="J37" s="21"/>
      <c r="K37" s="20" t="s">
        <v>422</v>
      </c>
      <c r="L37" s="21">
        <f t="shared" si="2"/>
        <v>5.656854249492381</v>
      </c>
      <c r="M37" s="21">
        <v>32</v>
      </c>
      <c r="N37" s="21"/>
      <c r="O37" s="22">
        <v>212</v>
      </c>
      <c r="P37" s="21"/>
      <c r="Q37" s="22">
        <f t="shared" si="4"/>
        <v>1199.2531008923847</v>
      </c>
      <c r="R37" s="21">
        <v>1200</v>
      </c>
    </row>
    <row r="38" spans="1:18" ht="12.75">
      <c r="A38" s="18"/>
      <c r="B38" s="19"/>
      <c r="C38" s="20"/>
      <c r="D38" s="21">
        <f t="shared" si="5"/>
        <v>0</v>
      </c>
      <c r="E38" s="21"/>
      <c r="F38" s="21"/>
      <c r="G38" s="23"/>
      <c r="H38" s="21"/>
      <c r="I38" s="22"/>
      <c r="J38" s="21"/>
      <c r="K38" s="20"/>
      <c r="L38" s="21">
        <f t="shared" si="2"/>
        <v>0</v>
      </c>
      <c r="M38" s="21"/>
      <c r="N38" s="21"/>
      <c r="O38" s="23"/>
      <c r="P38" s="21"/>
      <c r="Q38" s="22"/>
      <c r="R38" s="21"/>
    </row>
    <row r="39" spans="1:18" ht="12.75">
      <c r="A39" s="18"/>
      <c r="B39" s="19"/>
      <c r="C39" s="20"/>
      <c r="D39" s="21">
        <f t="shared" si="5"/>
        <v>0</v>
      </c>
      <c r="E39" s="21"/>
      <c r="F39" s="21"/>
      <c r="G39" s="23"/>
      <c r="H39" s="21"/>
      <c r="I39" s="22"/>
      <c r="J39" s="21"/>
      <c r="K39" s="20"/>
      <c r="L39" s="21">
        <f t="shared" si="2"/>
        <v>0</v>
      </c>
      <c r="M39" s="21"/>
      <c r="N39" s="21"/>
      <c r="O39" s="23"/>
      <c r="P39" s="21"/>
      <c r="Q39" s="22"/>
      <c r="R39" s="21"/>
    </row>
    <row r="40" spans="1:18" ht="12.75">
      <c r="A40" s="18" t="s">
        <v>425</v>
      </c>
      <c r="B40" s="19"/>
      <c r="C40" s="20"/>
      <c r="D40" s="21"/>
      <c r="E40" s="21"/>
      <c r="F40" s="21"/>
      <c r="G40" s="23"/>
      <c r="H40" s="21"/>
      <c r="I40" s="22"/>
      <c r="K40" s="20"/>
      <c r="L40" s="21">
        <f t="shared" si="2"/>
        <v>0</v>
      </c>
      <c r="M40" s="21"/>
      <c r="N40" s="21"/>
      <c r="O40" s="23"/>
      <c r="P40" s="21"/>
      <c r="Q40" s="22"/>
      <c r="R40" s="21"/>
    </row>
    <row r="41" spans="1:18" ht="12.75">
      <c r="A41" s="20" t="s">
        <v>353</v>
      </c>
      <c r="B41" s="21"/>
      <c r="C41" s="21"/>
      <c r="D41" s="21"/>
      <c r="E41" s="23"/>
      <c r="F41" s="21"/>
      <c r="G41" s="23"/>
      <c r="H41" s="21"/>
      <c r="I41" s="22"/>
      <c r="J41" s="21"/>
      <c r="K41" s="20"/>
      <c r="L41" s="21"/>
      <c r="M41" s="21"/>
      <c r="N41" s="21"/>
      <c r="O41" s="23"/>
      <c r="P41" s="21"/>
      <c r="Q41" s="22"/>
      <c r="R41" s="21"/>
    </row>
    <row r="42" spans="1:18" ht="12.75">
      <c r="A42" s="18"/>
      <c r="B42" s="19"/>
      <c r="C42" s="20"/>
      <c r="D42" s="21"/>
      <c r="E42" s="21"/>
      <c r="F42" s="21"/>
      <c r="G42" s="23"/>
      <c r="H42" s="21"/>
      <c r="I42" s="22"/>
      <c r="J42" s="21"/>
      <c r="K42" s="20"/>
      <c r="L42" s="21"/>
      <c r="M42" s="21"/>
      <c r="N42" s="21"/>
      <c r="O42" s="23"/>
      <c r="P42" s="21"/>
      <c r="Q42" s="22"/>
      <c r="R42" s="21"/>
    </row>
    <row r="43" spans="1:18" ht="12.75">
      <c r="A43" s="18"/>
      <c r="B43" s="19"/>
      <c r="C43" s="20"/>
      <c r="D43" s="21"/>
      <c r="E43" s="21"/>
      <c r="F43" s="21"/>
      <c r="G43" s="23"/>
      <c r="H43" s="21"/>
      <c r="I43" s="22"/>
      <c r="J43" s="21"/>
      <c r="K43" s="20"/>
      <c r="L43" s="21"/>
      <c r="M43" s="21"/>
      <c r="N43" s="21"/>
      <c r="O43" s="23"/>
      <c r="P43" s="21"/>
      <c r="Q43" s="22"/>
      <c r="R43" s="21"/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">
      <selection activeCell="K41" sqref="K41"/>
    </sheetView>
  </sheetViews>
  <sheetFormatPr defaultColWidth="9.140625" defaultRowHeight="12.75"/>
  <cols>
    <col min="1" max="1" width="10.8515625" style="40" customWidth="1"/>
    <col min="2" max="2" width="15.28125" style="40" customWidth="1"/>
    <col min="3" max="3" width="14.28125" style="40" customWidth="1"/>
    <col min="4" max="4" width="0.71875" style="40" customWidth="1"/>
    <col min="5" max="5" width="5.7109375" style="40" customWidth="1"/>
    <col min="6" max="6" width="6.140625" style="40" customWidth="1"/>
    <col min="7" max="7" width="5.7109375" style="41" customWidth="1"/>
    <col min="8" max="8" width="5.7109375" style="40" customWidth="1"/>
    <col min="9" max="10" width="9.7109375" style="40" customWidth="1"/>
    <col min="11" max="11" width="14.140625" style="40" customWidth="1"/>
    <col min="12" max="12" width="0.71875" style="40" customWidth="1"/>
    <col min="13" max="14" width="6.140625" style="40" customWidth="1"/>
    <col min="15" max="15" width="5.7109375" style="41" customWidth="1"/>
    <col min="16" max="16" width="5.7109375" style="40" customWidth="1"/>
    <col min="17" max="18" width="9.7109375" style="40" customWidth="1"/>
    <col min="19" max="16384" width="9.140625" style="40" customWidth="1"/>
  </cols>
  <sheetData>
    <row r="1" spans="1:18" ht="12.75">
      <c r="A1" s="58"/>
      <c r="B1" s="71" t="s">
        <v>19</v>
      </c>
      <c r="C1" s="71"/>
      <c r="D1" s="71"/>
      <c r="E1" s="57"/>
      <c r="F1" s="58"/>
      <c r="G1" s="72"/>
      <c r="H1" s="71"/>
      <c r="I1" s="71"/>
      <c r="J1" s="71"/>
      <c r="K1" s="71"/>
      <c r="L1" s="71"/>
      <c r="M1" s="71"/>
      <c r="N1" s="71"/>
      <c r="O1" s="72"/>
      <c r="P1" s="71"/>
      <c r="Q1" s="71"/>
      <c r="R1" s="57"/>
    </row>
    <row r="2" spans="1:18" ht="20.25">
      <c r="A2" s="70"/>
      <c r="B2" s="67" t="s">
        <v>20</v>
      </c>
      <c r="C2" s="67"/>
      <c r="D2" s="67"/>
      <c r="E2" s="66"/>
      <c r="F2" s="70"/>
      <c r="G2" s="69" t="s">
        <v>17</v>
      </c>
      <c r="H2" s="67"/>
      <c r="I2" s="67"/>
      <c r="J2" s="67"/>
      <c r="K2" s="67"/>
      <c r="L2" s="67"/>
      <c r="M2" s="67"/>
      <c r="N2" s="67"/>
      <c r="O2" s="68"/>
      <c r="P2" s="67"/>
      <c r="Q2" s="67"/>
      <c r="R2" s="66"/>
    </row>
    <row r="3" spans="1:18" ht="12.75">
      <c r="A3" s="52"/>
      <c r="B3" s="65" t="s">
        <v>21</v>
      </c>
      <c r="C3" s="63"/>
      <c r="D3" s="63"/>
      <c r="E3" s="51"/>
      <c r="F3" s="52"/>
      <c r="G3" s="64"/>
      <c r="H3" s="63"/>
      <c r="I3" s="63"/>
      <c r="J3" s="63"/>
      <c r="K3" s="63"/>
      <c r="L3" s="63"/>
      <c r="M3" s="63"/>
      <c r="N3" s="63"/>
      <c r="O3" s="64"/>
      <c r="P3" s="63"/>
      <c r="Q3" s="63"/>
      <c r="R3" s="51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349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2:17" ht="12.75">
      <c r="B8" s="40" t="s">
        <v>348</v>
      </c>
      <c r="F8" s="90" t="s">
        <v>431</v>
      </c>
      <c r="G8" s="90"/>
      <c r="J8" s="7" t="s">
        <v>434</v>
      </c>
      <c r="K8" s="7"/>
      <c r="L8" s="27"/>
      <c r="M8" s="7" t="s">
        <v>435</v>
      </c>
      <c r="N8" s="7"/>
      <c r="Q8" s="40" t="s">
        <v>436</v>
      </c>
    </row>
    <row r="9" spans="1:18" ht="12.75">
      <c r="A9" s="58" t="s">
        <v>0</v>
      </c>
      <c r="B9" s="57"/>
      <c r="C9" s="55" t="s">
        <v>2</v>
      </c>
      <c r="D9" s="55"/>
      <c r="E9" s="55"/>
      <c r="F9" s="55"/>
      <c r="G9" s="54"/>
      <c r="H9" s="53" t="s">
        <v>18</v>
      </c>
      <c r="I9" s="48"/>
      <c r="J9" s="56" t="s">
        <v>5</v>
      </c>
      <c r="K9" s="56" t="s">
        <v>8</v>
      </c>
      <c r="L9" s="55"/>
      <c r="M9" s="55"/>
      <c r="N9" s="55"/>
      <c r="O9" s="54"/>
      <c r="P9" s="53" t="s">
        <v>18</v>
      </c>
      <c r="Q9" s="48"/>
      <c r="R9" s="48" t="s">
        <v>5</v>
      </c>
    </row>
    <row r="10" spans="1:18" ht="12.75">
      <c r="A10" s="52" t="s">
        <v>1</v>
      </c>
      <c r="B10" s="51"/>
      <c r="C10" s="50" t="s">
        <v>7</v>
      </c>
      <c r="D10" s="50"/>
      <c r="E10" s="50" t="s">
        <v>3</v>
      </c>
      <c r="F10" s="50" t="s">
        <v>4</v>
      </c>
      <c r="G10" s="49" t="s">
        <v>13</v>
      </c>
      <c r="H10" s="48" t="s">
        <v>6</v>
      </c>
      <c r="I10" s="17" t="s">
        <v>14</v>
      </c>
      <c r="J10" s="17" t="s">
        <v>14</v>
      </c>
      <c r="K10" s="50" t="s">
        <v>7</v>
      </c>
      <c r="L10" s="50"/>
      <c r="M10" s="50" t="s">
        <v>3</v>
      </c>
      <c r="N10" s="50" t="s">
        <v>4</v>
      </c>
      <c r="O10" s="49">
        <v>0</v>
      </c>
      <c r="P10" s="48" t="s">
        <v>6</v>
      </c>
      <c r="Q10" s="17" t="s">
        <v>14</v>
      </c>
      <c r="R10" s="17" t="s">
        <v>14</v>
      </c>
    </row>
    <row r="11" spans="1:18" ht="12.75">
      <c r="A11" s="47" t="s">
        <v>347</v>
      </c>
      <c r="B11" s="46" t="s">
        <v>346</v>
      </c>
      <c r="C11" s="45"/>
      <c r="D11" s="42">
        <f aca="true" t="shared" si="0" ref="D11:D41">SQRT(E11)</f>
        <v>0</v>
      </c>
      <c r="E11" s="42"/>
      <c r="F11" s="42"/>
      <c r="G11" s="44"/>
      <c r="H11" s="42"/>
      <c r="I11" s="43"/>
      <c r="J11" s="42"/>
      <c r="K11" s="45" t="s">
        <v>61</v>
      </c>
      <c r="L11" s="42">
        <f aca="true" t="shared" si="1" ref="L11:L41">SQRT(M11)</f>
        <v>5.744562646538029</v>
      </c>
      <c r="M11" s="42">
        <v>33</v>
      </c>
      <c r="N11" s="42">
        <v>4.5</v>
      </c>
      <c r="O11" s="44">
        <v>27.3</v>
      </c>
      <c r="P11" s="42"/>
      <c r="Q11" s="43">
        <f aca="true" t="shared" si="2" ref="Q11:Q20">L11*O11</f>
        <v>156.82656025048817</v>
      </c>
      <c r="R11" s="42">
        <v>150</v>
      </c>
    </row>
    <row r="12" spans="1:18" ht="12.75">
      <c r="A12" s="47"/>
      <c r="B12" s="46"/>
      <c r="C12" s="45"/>
      <c r="D12" s="42">
        <f t="shared" si="0"/>
        <v>0</v>
      </c>
      <c r="E12" s="42"/>
      <c r="F12" s="42"/>
      <c r="G12" s="44"/>
      <c r="H12" s="42"/>
      <c r="I12" s="43"/>
      <c r="J12" s="42"/>
      <c r="K12" s="45" t="s">
        <v>61</v>
      </c>
      <c r="L12" s="42">
        <f t="shared" si="1"/>
        <v>3.605551275463989</v>
      </c>
      <c r="M12" s="42">
        <v>13</v>
      </c>
      <c r="N12" s="42">
        <v>2.5</v>
      </c>
      <c r="O12" s="44">
        <v>41.8</v>
      </c>
      <c r="P12" s="42"/>
      <c r="Q12" s="43">
        <f t="shared" si="2"/>
        <v>150.71204331439475</v>
      </c>
      <c r="R12" s="42">
        <v>150</v>
      </c>
    </row>
    <row r="13" spans="1:18" ht="12.75">
      <c r="A13" s="47" t="s">
        <v>54</v>
      </c>
      <c r="B13" s="46" t="s">
        <v>345</v>
      </c>
      <c r="C13" s="45" t="s">
        <v>56</v>
      </c>
      <c r="D13" s="42">
        <f t="shared" si="0"/>
        <v>5.0990195135927845</v>
      </c>
      <c r="E13" s="42">
        <v>26</v>
      </c>
      <c r="F13" s="42"/>
      <c r="G13" s="44">
        <v>14.2</v>
      </c>
      <c r="H13" s="42"/>
      <c r="I13" s="43">
        <f aca="true" t="shared" si="3" ref="I13:I20">D13*G13</f>
        <v>72.40607709301753</v>
      </c>
      <c r="J13" s="42">
        <v>75</v>
      </c>
      <c r="K13" s="45" t="s">
        <v>56</v>
      </c>
      <c r="L13" s="42">
        <f t="shared" si="1"/>
        <v>4.69041575982343</v>
      </c>
      <c r="M13" s="42">
        <v>22</v>
      </c>
      <c r="N13" s="42"/>
      <c r="O13" s="44">
        <v>15.5</v>
      </c>
      <c r="P13" s="42"/>
      <c r="Q13" s="43">
        <f t="shared" si="2"/>
        <v>72.70144427726316</v>
      </c>
      <c r="R13" s="42">
        <v>75</v>
      </c>
    </row>
    <row r="14" spans="1:18" ht="12.75">
      <c r="A14" s="47"/>
      <c r="B14" s="46"/>
      <c r="C14" s="45" t="s">
        <v>56</v>
      </c>
      <c r="D14" s="42">
        <f t="shared" si="0"/>
        <v>5</v>
      </c>
      <c r="E14" s="42">
        <v>25</v>
      </c>
      <c r="F14" s="42"/>
      <c r="G14" s="44">
        <v>14.2</v>
      </c>
      <c r="H14" s="42"/>
      <c r="I14" s="43">
        <f t="shared" si="3"/>
        <v>71</v>
      </c>
      <c r="J14" s="42">
        <v>75</v>
      </c>
      <c r="K14" s="45" t="s">
        <v>56</v>
      </c>
      <c r="L14" s="42">
        <f t="shared" si="1"/>
        <v>4.795831523312719</v>
      </c>
      <c r="M14" s="42">
        <v>23</v>
      </c>
      <c r="N14" s="42"/>
      <c r="O14" s="44">
        <v>15.5</v>
      </c>
      <c r="P14" s="42"/>
      <c r="Q14" s="43">
        <f t="shared" si="2"/>
        <v>74.33538861134714</v>
      </c>
      <c r="R14" s="42">
        <v>75</v>
      </c>
    </row>
    <row r="15" spans="1:18" ht="12.75">
      <c r="A15" s="47"/>
      <c r="B15" s="46"/>
      <c r="C15" s="45" t="s">
        <v>56</v>
      </c>
      <c r="D15" s="42">
        <f t="shared" si="0"/>
        <v>5.0990195135927845</v>
      </c>
      <c r="E15" s="42">
        <v>26</v>
      </c>
      <c r="F15" s="42"/>
      <c r="G15" s="44">
        <v>14.2</v>
      </c>
      <c r="H15" s="42"/>
      <c r="I15" s="43">
        <f t="shared" si="3"/>
        <v>72.40607709301753</v>
      </c>
      <c r="J15" s="42">
        <v>75</v>
      </c>
      <c r="K15" s="45" t="s">
        <v>56</v>
      </c>
      <c r="L15" s="42">
        <f t="shared" si="1"/>
        <v>4.795831523312719</v>
      </c>
      <c r="M15" s="42">
        <v>23</v>
      </c>
      <c r="N15" s="42"/>
      <c r="O15" s="44">
        <v>15.5</v>
      </c>
      <c r="P15" s="42"/>
      <c r="Q15" s="43">
        <f t="shared" si="2"/>
        <v>74.33538861134714</v>
      </c>
      <c r="R15" s="42">
        <v>75</v>
      </c>
    </row>
    <row r="16" spans="1:18" ht="12.75">
      <c r="A16" s="47"/>
      <c r="B16" s="46"/>
      <c r="C16" s="45" t="s">
        <v>56</v>
      </c>
      <c r="D16" s="42">
        <f t="shared" si="0"/>
        <v>5</v>
      </c>
      <c r="E16" s="42">
        <v>25</v>
      </c>
      <c r="F16" s="42"/>
      <c r="G16" s="44">
        <v>14.2</v>
      </c>
      <c r="H16" s="42"/>
      <c r="I16" s="43">
        <f t="shared" si="3"/>
        <v>71</v>
      </c>
      <c r="J16" s="42">
        <v>75</v>
      </c>
      <c r="K16" s="45" t="s">
        <v>56</v>
      </c>
      <c r="L16" s="42">
        <f t="shared" si="1"/>
        <v>4.795831523312719</v>
      </c>
      <c r="M16" s="42">
        <v>23</v>
      </c>
      <c r="N16" s="42"/>
      <c r="O16" s="44">
        <v>15.5</v>
      </c>
      <c r="P16" s="42"/>
      <c r="Q16" s="43">
        <f t="shared" si="2"/>
        <v>74.33538861134714</v>
      </c>
      <c r="R16" s="42"/>
    </row>
    <row r="17" spans="1:18" ht="12.75">
      <c r="A17" s="47" t="s">
        <v>25</v>
      </c>
      <c r="B17" s="46" t="s">
        <v>344</v>
      </c>
      <c r="C17" s="45" t="s">
        <v>61</v>
      </c>
      <c r="D17" s="42">
        <f t="shared" si="0"/>
        <v>6.6332495807108</v>
      </c>
      <c r="E17" s="42">
        <v>44</v>
      </c>
      <c r="F17" s="42">
        <v>6</v>
      </c>
      <c r="G17" s="44">
        <v>18.4</v>
      </c>
      <c r="H17" s="42"/>
      <c r="I17" s="43">
        <f t="shared" si="3"/>
        <v>122.0517922850787</v>
      </c>
      <c r="J17" s="42">
        <v>117.5</v>
      </c>
      <c r="K17" s="45" t="s">
        <v>62</v>
      </c>
      <c r="L17" s="42">
        <f t="shared" si="1"/>
        <v>6.928203230275509</v>
      </c>
      <c r="M17" s="42">
        <v>48</v>
      </c>
      <c r="N17" s="42">
        <v>4</v>
      </c>
      <c r="O17" s="44">
        <v>18.2</v>
      </c>
      <c r="P17" s="42"/>
      <c r="Q17" s="43">
        <f t="shared" si="2"/>
        <v>126.09329879101425</v>
      </c>
      <c r="R17" s="42">
        <v>117.5</v>
      </c>
    </row>
    <row r="18" spans="1:18" ht="12.75">
      <c r="A18" s="47"/>
      <c r="B18" s="46"/>
      <c r="C18" s="45" t="s">
        <v>61</v>
      </c>
      <c r="D18" s="42">
        <f t="shared" si="0"/>
        <v>7.0710678118654755</v>
      </c>
      <c r="E18" s="42">
        <v>50</v>
      </c>
      <c r="F18" s="42">
        <v>6.5</v>
      </c>
      <c r="G18" s="44">
        <v>15.8</v>
      </c>
      <c r="H18" s="42"/>
      <c r="I18" s="43">
        <f t="shared" si="3"/>
        <v>111.72287142747452</v>
      </c>
      <c r="J18" s="42">
        <v>117.5</v>
      </c>
      <c r="K18" s="45" t="s">
        <v>62</v>
      </c>
      <c r="L18" s="42">
        <f t="shared" si="1"/>
        <v>6.244997998398398</v>
      </c>
      <c r="M18" s="42">
        <v>39</v>
      </c>
      <c r="N18" s="42">
        <v>4</v>
      </c>
      <c r="O18" s="44">
        <v>18.2</v>
      </c>
      <c r="P18" s="42"/>
      <c r="Q18" s="43">
        <f t="shared" si="2"/>
        <v>113.65896357085084</v>
      </c>
      <c r="R18" s="42">
        <v>117.5</v>
      </c>
    </row>
    <row r="19" spans="1:18" ht="12.75">
      <c r="A19" s="47" t="s">
        <v>25</v>
      </c>
      <c r="B19" s="46" t="s">
        <v>343</v>
      </c>
      <c r="C19" s="45" t="s">
        <v>61</v>
      </c>
      <c r="D19" s="42">
        <f t="shared" si="0"/>
        <v>4</v>
      </c>
      <c r="E19" s="42">
        <v>16</v>
      </c>
      <c r="F19" s="42">
        <v>2.5</v>
      </c>
      <c r="G19" s="44">
        <v>41.8</v>
      </c>
      <c r="H19" s="42"/>
      <c r="I19" s="43">
        <f t="shared" si="3"/>
        <v>167.2</v>
      </c>
      <c r="J19" s="42">
        <v>175</v>
      </c>
      <c r="K19" s="45" t="s">
        <v>342</v>
      </c>
      <c r="L19" s="42">
        <f t="shared" si="1"/>
        <v>6.324555320336759</v>
      </c>
      <c r="M19" s="42">
        <v>40</v>
      </c>
      <c r="N19" s="42">
        <v>5</v>
      </c>
      <c r="O19" s="44">
        <v>24.1</v>
      </c>
      <c r="P19" s="42"/>
      <c r="Q19" s="43">
        <f t="shared" si="2"/>
        <v>152.4217832201159</v>
      </c>
      <c r="R19" s="42">
        <v>135</v>
      </c>
    </row>
    <row r="20" spans="1:18" ht="12.75">
      <c r="A20" s="47"/>
      <c r="B20" s="46"/>
      <c r="C20" s="45" t="s">
        <v>61</v>
      </c>
      <c r="D20" s="42">
        <f t="shared" si="0"/>
        <v>3.605551275463989</v>
      </c>
      <c r="E20" s="42">
        <v>13</v>
      </c>
      <c r="F20" s="42">
        <v>2</v>
      </c>
      <c r="G20" s="44">
        <v>45.6</v>
      </c>
      <c r="H20" s="42"/>
      <c r="I20" s="43">
        <f t="shared" si="3"/>
        <v>164.41313816115792</v>
      </c>
      <c r="J20" s="42">
        <v>175</v>
      </c>
      <c r="K20" s="45" t="s">
        <v>342</v>
      </c>
      <c r="L20" s="42">
        <f t="shared" si="1"/>
        <v>6.6332495807108</v>
      </c>
      <c r="M20" s="42">
        <v>44</v>
      </c>
      <c r="N20" s="42">
        <v>6</v>
      </c>
      <c r="O20" s="44">
        <v>18.4</v>
      </c>
      <c r="P20" s="42"/>
      <c r="Q20" s="43">
        <f t="shared" si="2"/>
        <v>122.0517922850787</v>
      </c>
      <c r="R20" s="42">
        <v>135</v>
      </c>
    </row>
    <row r="21" spans="1:18" ht="12.75">
      <c r="A21" s="47"/>
      <c r="B21" s="46" t="s">
        <v>338</v>
      </c>
      <c r="C21" s="45"/>
      <c r="D21" s="42">
        <f t="shared" si="0"/>
        <v>0</v>
      </c>
      <c r="E21" s="42">
        <v>0</v>
      </c>
      <c r="F21" s="42"/>
      <c r="G21" s="44"/>
      <c r="H21" s="42"/>
      <c r="I21" s="43"/>
      <c r="J21" s="42"/>
      <c r="K21" s="45" t="s">
        <v>336</v>
      </c>
      <c r="L21" s="42">
        <f t="shared" si="1"/>
        <v>0</v>
      </c>
      <c r="M21" s="42"/>
      <c r="N21" s="42"/>
      <c r="O21" s="44"/>
      <c r="P21" s="42"/>
      <c r="Q21" s="43">
        <v>80</v>
      </c>
      <c r="R21" s="42">
        <v>80</v>
      </c>
    </row>
    <row r="22" spans="1:18" ht="12.75">
      <c r="A22" s="47" t="s">
        <v>315</v>
      </c>
      <c r="B22" s="46" t="s">
        <v>341</v>
      </c>
      <c r="C22" s="45" t="s">
        <v>331</v>
      </c>
      <c r="D22" s="42">
        <f t="shared" si="0"/>
        <v>2.23606797749979</v>
      </c>
      <c r="E22" s="42">
        <v>5</v>
      </c>
      <c r="F22" s="42"/>
      <c r="G22" s="44">
        <v>19.7</v>
      </c>
      <c r="H22" s="42"/>
      <c r="I22" s="43">
        <f>D22*G22</f>
        <v>44.050539156745856</v>
      </c>
      <c r="J22" s="42">
        <v>50</v>
      </c>
      <c r="K22" s="45" t="s">
        <v>330</v>
      </c>
      <c r="L22" s="42">
        <f t="shared" si="1"/>
        <v>5.744562646538029</v>
      </c>
      <c r="M22" s="42">
        <v>33</v>
      </c>
      <c r="N22" s="42">
        <v>5</v>
      </c>
      <c r="O22" s="44">
        <v>3.3</v>
      </c>
      <c r="P22" s="42"/>
      <c r="Q22" s="43">
        <v>57</v>
      </c>
      <c r="R22" s="42">
        <v>60</v>
      </c>
    </row>
    <row r="23" spans="1:18" ht="12.75">
      <c r="A23" s="47"/>
      <c r="B23" s="46"/>
      <c r="C23" s="45" t="s">
        <v>331</v>
      </c>
      <c r="D23" s="42">
        <f t="shared" si="0"/>
        <v>2.23606797749979</v>
      </c>
      <c r="E23" s="42">
        <v>5</v>
      </c>
      <c r="F23" s="42"/>
      <c r="G23" s="44">
        <v>19.7</v>
      </c>
      <c r="H23" s="42"/>
      <c r="I23" s="43">
        <f>D23*G23</f>
        <v>44.050539156745856</v>
      </c>
      <c r="J23" s="42">
        <v>50</v>
      </c>
      <c r="K23" s="45"/>
      <c r="L23" s="42">
        <f t="shared" si="1"/>
        <v>0</v>
      </c>
      <c r="M23" s="42"/>
      <c r="N23" s="42"/>
      <c r="O23" s="44"/>
      <c r="P23" s="42"/>
      <c r="Q23" s="43"/>
      <c r="R23" s="42"/>
    </row>
    <row r="24" spans="1:18" ht="12.75">
      <c r="A24" s="47" t="s">
        <v>311</v>
      </c>
      <c r="B24" s="46" t="s">
        <v>340</v>
      </c>
      <c r="C24" s="45" t="s">
        <v>60</v>
      </c>
      <c r="D24" s="42">
        <f t="shared" si="0"/>
        <v>3.4641016151377544</v>
      </c>
      <c r="E24" s="42">
        <v>12</v>
      </c>
      <c r="F24" s="42"/>
      <c r="G24" s="44">
        <v>24</v>
      </c>
      <c r="H24" s="42"/>
      <c r="I24" s="43">
        <f>D24*G24</f>
        <v>83.13843876330611</v>
      </c>
      <c r="J24" s="42">
        <v>80</v>
      </c>
      <c r="K24" s="81" t="s">
        <v>339</v>
      </c>
      <c r="L24" s="82">
        <f t="shared" si="1"/>
        <v>0</v>
      </c>
      <c r="M24" s="82"/>
      <c r="N24" s="82"/>
      <c r="O24" s="83"/>
      <c r="P24" s="82"/>
      <c r="Q24" s="84">
        <v>39</v>
      </c>
      <c r="R24" s="82">
        <v>40</v>
      </c>
    </row>
    <row r="25" spans="1:18" ht="12.75">
      <c r="A25" s="47"/>
      <c r="B25" s="46" t="s">
        <v>338</v>
      </c>
      <c r="C25" s="45"/>
      <c r="D25" s="42">
        <f t="shared" si="0"/>
        <v>0</v>
      </c>
      <c r="E25" s="42"/>
      <c r="F25" s="42"/>
      <c r="G25" s="44"/>
      <c r="H25" s="42"/>
      <c r="I25" s="43"/>
      <c r="J25" s="42"/>
      <c r="K25" s="45" t="s">
        <v>309</v>
      </c>
      <c r="L25" s="42">
        <f t="shared" si="1"/>
        <v>0</v>
      </c>
      <c r="M25" s="42"/>
      <c r="N25" s="42"/>
      <c r="O25" s="44"/>
      <c r="P25" s="42"/>
      <c r="Q25" s="43">
        <v>80</v>
      </c>
      <c r="R25" s="42">
        <v>80</v>
      </c>
    </row>
    <row r="26" spans="1:18" ht="12.75">
      <c r="A26" s="47" t="s">
        <v>25</v>
      </c>
      <c r="B26" s="46" t="s">
        <v>337</v>
      </c>
      <c r="C26" s="45" t="s">
        <v>61</v>
      </c>
      <c r="D26" s="42">
        <f t="shared" si="0"/>
        <v>4.358898943540674</v>
      </c>
      <c r="E26" s="42">
        <v>19</v>
      </c>
      <c r="F26" s="42">
        <v>4</v>
      </c>
      <c r="G26" s="44">
        <v>30.7</v>
      </c>
      <c r="H26" s="42"/>
      <c r="I26" s="43">
        <f aca="true" t="shared" si="4" ref="I26:I41">D26*G26</f>
        <v>133.8181975666987</v>
      </c>
      <c r="J26" s="42">
        <v>130</v>
      </c>
      <c r="K26" s="45" t="s">
        <v>61</v>
      </c>
      <c r="L26" s="42">
        <f t="shared" si="1"/>
        <v>2.6457513110645907</v>
      </c>
      <c r="M26" s="42">
        <v>7</v>
      </c>
      <c r="N26" s="42">
        <v>1</v>
      </c>
      <c r="O26" s="44">
        <v>64.64</v>
      </c>
      <c r="P26" s="42"/>
      <c r="Q26" s="43">
        <f>L26*O26</f>
        <v>171.02136474721516</v>
      </c>
      <c r="R26" s="42">
        <v>180</v>
      </c>
    </row>
    <row r="27" spans="1:18" ht="12.75">
      <c r="A27" s="47"/>
      <c r="B27" s="46"/>
      <c r="C27" s="45" t="s">
        <v>61</v>
      </c>
      <c r="D27" s="42">
        <f t="shared" si="0"/>
        <v>4.358898943540674</v>
      </c>
      <c r="E27" s="42">
        <v>19</v>
      </c>
      <c r="F27" s="42">
        <v>4</v>
      </c>
      <c r="G27" s="44">
        <v>30.7</v>
      </c>
      <c r="H27" s="42"/>
      <c r="I27" s="43">
        <f t="shared" si="4"/>
        <v>133.8181975666987</v>
      </c>
      <c r="J27" s="42">
        <v>130</v>
      </c>
      <c r="K27" s="45" t="s">
        <v>336</v>
      </c>
      <c r="L27" s="42">
        <f t="shared" si="1"/>
        <v>0</v>
      </c>
      <c r="M27" s="42"/>
      <c r="N27" s="42"/>
      <c r="O27" s="44"/>
      <c r="P27" s="73" t="s">
        <v>335</v>
      </c>
      <c r="Q27" s="43">
        <v>81</v>
      </c>
      <c r="R27" s="42">
        <v>80</v>
      </c>
    </row>
    <row r="28" spans="1:18" ht="12.75">
      <c r="A28" s="47" t="s">
        <v>334</v>
      </c>
      <c r="B28" s="46" t="s">
        <v>333</v>
      </c>
      <c r="C28" s="45" t="s">
        <v>61</v>
      </c>
      <c r="D28" s="42">
        <f t="shared" si="0"/>
        <v>2.8284271247461903</v>
      </c>
      <c r="E28" s="42">
        <v>8</v>
      </c>
      <c r="F28" s="42">
        <v>3</v>
      </c>
      <c r="G28" s="44">
        <v>38.7</v>
      </c>
      <c r="H28" s="42"/>
      <c r="I28" s="43">
        <f t="shared" si="4"/>
        <v>109.46012972767757</v>
      </c>
      <c r="J28" s="42">
        <v>110</v>
      </c>
      <c r="K28" s="45" t="s">
        <v>61</v>
      </c>
      <c r="L28" s="42">
        <f t="shared" si="1"/>
        <v>3.3166247903554</v>
      </c>
      <c r="M28" s="42">
        <v>11</v>
      </c>
      <c r="N28" s="42">
        <v>1</v>
      </c>
      <c r="O28" s="44">
        <v>64.64</v>
      </c>
      <c r="P28" s="42"/>
      <c r="Q28" s="43">
        <f>L28*O28</f>
        <v>214.38662644857305</v>
      </c>
      <c r="R28" s="42">
        <v>220</v>
      </c>
    </row>
    <row r="29" spans="1:18" ht="12.75">
      <c r="A29" s="47"/>
      <c r="B29" s="46"/>
      <c r="C29" s="45" t="s">
        <v>61</v>
      </c>
      <c r="D29" s="42">
        <f t="shared" si="0"/>
        <v>2.8284271247461903</v>
      </c>
      <c r="E29" s="42">
        <v>8</v>
      </c>
      <c r="F29" s="42">
        <v>3</v>
      </c>
      <c r="G29" s="44">
        <v>38.7</v>
      </c>
      <c r="H29" s="42"/>
      <c r="I29" s="43">
        <f t="shared" si="4"/>
        <v>109.46012972767757</v>
      </c>
      <c r="J29" s="42">
        <v>110</v>
      </c>
      <c r="K29" s="45"/>
      <c r="L29" s="42">
        <f t="shared" si="1"/>
        <v>0</v>
      </c>
      <c r="M29" s="42"/>
      <c r="N29" s="42"/>
      <c r="O29" s="44"/>
      <c r="P29" s="42"/>
      <c r="Q29" s="43"/>
      <c r="R29" s="42"/>
    </row>
    <row r="30" spans="1:18" ht="12.75">
      <c r="A30" s="47" t="s">
        <v>315</v>
      </c>
      <c r="B30" s="46" t="s">
        <v>332</v>
      </c>
      <c r="C30" s="45" t="s">
        <v>331</v>
      </c>
      <c r="D30" s="42">
        <f t="shared" si="0"/>
        <v>3.4641016151377544</v>
      </c>
      <c r="E30" s="42">
        <v>12</v>
      </c>
      <c r="F30" s="42"/>
      <c r="G30" s="44">
        <v>15.8</v>
      </c>
      <c r="H30" s="42"/>
      <c r="I30" s="43">
        <f t="shared" si="4"/>
        <v>54.73280551917652</v>
      </c>
      <c r="J30" s="42">
        <v>60</v>
      </c>
      <c r="K30" s="45" t="s">
        <v>330</v>
      </c>
      <c r="L30" s="42">
        <f t="shared" si="1"/>
        <v>6.6332495807108</v>
      </c>
      <c r="M30" s="42">
        <v>44</v>
      </c>
      <c r="N30" s="42">
        <v>5</v>
      </c>
      <c r="O30" s="44">
        <v>3.3</v>
      </c>
      <c r="P30" s="42"/>
      <c r="Q30" s="43">
        <v>60</v>
      </c>
      <c r="R30" s="42">
        <v>60</v>
      </c>
    </row>
    <row r="31" spans="1:18" ht="12.75">
      <c r="A31" s="47" t="s">
        <v>25</v>
      </c>
      <c r="B31" s="46" t="s">
        <v>329</v>
      </c>
      <c r="C31" s="45" t="s">
        <v>61</v>
      </c>
      <c r="D31" s="42">
        <f t="shared" si="0"/>
        <v>2.23606797749979</v>
      </c>
      <c r="E31" s="42">
        <v>5</v>
      </c>
      <c r="F31" s="42">
        <v>1.5</v>
      </c>
      <c r="G31" s="44">
        <v>53.5</v>
      </c>
      <c r="H31" s="42"/>
      <c r="I31" s="43">
        <f t="shared" si="4"/>
        <v>119.62963679623876</v>
      </c>
      <c r="J31" s="42">
        <v>127.5</v>
      </c>
      <c r="K31" s="45" t="s">
        <v>62</v>
      </c>
      <c r="L31" s="42">
        <f t="shared" si="1"/>
        <v>8</v>
      </c>
      <c r="M31" s="42">
        <v>64</v>
      </c>
      <c r="N31" s="42">
        <v>4.5</v>
      </c>
      <c r="O31" s="44">
        <v>15.9</v>
      </c>
      <c r="P31" s="42"/>
      <c r="Q31" s="43">
        <f>L31*O31</f>
        <v>127.2</v>
      </c>
      <c r="R31" s="42">
        <v>127.5</v>
      </c>
    </row>
    <row r="32" spans="1:18" ht="12.75">
      <c r="A32" s="47"/>
      <c r="B32" s="46"/>
      <c r="C32" s="45" t="s">
        <v>61</v>
      </c>
      <c r="D32" s="42">
        <f t="shared" si="0"/>
        <v>2.449489742783178</v>
      </c>
      <c r="E32" s="42">
        <v>6</v>
      </c>
      <c r="F32" s="42">
        <v>1.5</v>
      </c>
      <c r="G32" s="44">
        <v>53.5</v>
      </c>
      <c r="H32" s="42"/>
      <c r="I32" s="43">
        <f t="shared" si="4"/>
        <v>131.0477012389</v>
      </c>
      <c r="J32" s="42">
        <v>127.5</v>
      </c>
      <c r="K32" s="45" t="s">
        <v>62</v>
      </c>
      <c r="L32" s="42">
        <f t="shared" si="1"/>
        <v>7.0710678118654755</v>
      </c>
      <c r="M32" s="42">
        <v>50</v>
      </c>
      <c r="N32" s="42">
        <v>4</v>
      </c>
      <c r="O32" s="44">
        <v>18.2</v>
      </c>
      <c r="P32" s="42"/>
      <c r="Q32" s="43">
        <f>L32*O32</f>
        <v>128.69343417595164</v>
      </c>
      <c r="R32" s="42">
        <v>127.5</v>
      </c>
    </row>
    <row r="33" spans="1:18" ht="12.75">
      <c r="A33" s="47" t="s">
        <v>25</v>
      </c>
      <c r="B33" s="46" t="s">
        <v>328</v>
      </c>
      <c r="C33" s="45" t="s">
        <v>62</v>
      </c>
      <c r="D33" s="42">
        <f t="shared" si="0"/>
        <v>4.242640687119285</v>
      </c>
      <c r="E33" s="42">
        <v>18</v>
      </c>
      <c r="F33" s="42">
        <v>5</v>
      </c>
      <c r="G33" s="44">
        <v>14</v>
      </c>
      <c r="H33" s="42"/>
      <c r="I33" s="43">
        <f t="shared" si="4"/>
        <v>59.39696961966999</v>
      </c>
      <c r="J33" s="42">
        <v>50</v>
      </c>
      <c r="K33" s="45" t="s">
        <v>62</v>
      </c>
      <c r="L33" s="42">
        <f t="shared" si="1"/>
        <v>7.0710678118654755</v>
      </c>
      <c r="M33" s="42">
        <v>50</v>
      </c>
      <c r="N33" s="42">
        <v>3</v>
      </c>
      <c r="O33" s="44">
        <v>23.2</v>
      </c>
      <c r="P33" s="42"/>
      <c r="Q33" s="43">
        <f>L33*O33</f>
        <v>164.04877323527901</v>
      </c>
      <c r="R33" s="42">
        <v>175</v>
      </c>
    </row>
    <row r="34" spans="1:18" ht="12.75">
      <c r="A34" s="47"/>
      <c r="B34" s="46"/>
      <c r="C34" s="45" t="s">
        <v>62</v>
      </c>
      <c r="D34" s="42">
        <f t="shared" si="0"/>
        <v>3.4641016151377544</v>
      </c>
      <c r="E34" s="42">
        <v>12</v>
      </c>
      <c r="F34" s="42">
        <v>2</v>
      </c>
      <c r="G34" s="44">
        <v>30.9</v>
      </c>
      <c r="H34" s="42"/>
      <c r="I34" s="43">
        <f t="shared" si="4"/>
        <v>107.0407399077566</v>
      </c>
      <c r="J34" s="42">
        <v>125</v>
      </c>
      <c r="K34" s="45"/>
      <c r="L34" s="42">
        <f t="shared" si="1"/>
        <v>0</v>
      </c>
      <c r="M34" s="42"/>
      <c r="N34" s="42"/>
      <c r="O34" s="44"/>
      <c r="P34" s="42"/>
      <c r="Q34" s="43"/>
      <c r="R34" s="42"/>
    </row>
    <row r="35" spans="1:18" ht="12.75">
      <c r="A35" s="47" t="s">
        <v>25</v>
      </c>
      <c r="B35" s="46" t="s">
        <v>327</v>
      </c>
      <c r="C35" s="45" t="s">
        <v>61</v>
      </c>
      <c r="D35" s="42">
        <f t="shared" si="0"/>
        <v>3.605551275463989</v>
      </c>
      <c r="E35" s="42">
        <v>13</v>
      </c>
      <c r="F35" s="42">
        <v>4</v>
      </c>
      <c r="G35" s="44">
        <v>30.7</v>
      </c>
      <c r="H35" s="42"/>
      <c r="I35" s="43">
        <f t="shared" si="4"/>
        <v>110.69042415674447</v>
      </c>
      <c r="J35" s="42">
        <v>115</v>
      </c>
      <c r="K35" s="45" t="s">
        <v>62</v>
      </c>
      <c r="L35" s="42">
        <f t="shared" si="1"/>
        <v>9.486832980505138</v>
      </c>
      <c r="M35" s="42">
        <v>90</v>
      </c>
      <c r="N35" s="42">
        <v>7</v>
      </c>
      <c r="O35" s="44">
        <v>12.88</v>
      </c>
      <c r="P35" s="42"/>
      <c r="Q35" s="43">
        <f aca="true" t="shared" si="5" ref="Q35:Q40">L35*O35</f>
        <v>122.19040878890618</v>
      </c>
      <c r="R35" s="42">
        <v>115</v>
      </c>
    </row>
    <row r="36" spans="1:18" ht="12.75">
      <c r="A36" s="47"/>
      <c r="B36" s="46"/>
      <c r="C36" s="45" t="s">
        <v>61</v>
      </c>
      <c r="D36" s="42">
        <f t="shared" si="0"/>
        <v>3.605551275463989</v>
      </c>
      <c r="E36" s="42">
        <v>13</v>
      </c>
      <c r="F36" s="42">
        <v>4</v>
      </c>
      <c r="G36" s="44">
        <v>30.7</v>
      </c>
      <c r="H36" s="42"/>
      <c r="I36" s="43">
        <f t="shared" si="4"/>
        <v>110.69042415674447</v>
      </c>
      <c r="J36" s="42">
        <v>115</v>
      </c>
      <c r="K36" s="45" t="s">
        <v>62</v>
      </c>
      <c r="L36" s="42">
        <f t="shared" si="1"/>
        <v>10.723805294763608</v>
      </c>
      <c r="M36" s="42">
        <v>115</v>
      </c>
      <c r="N36" s="42">
        <v>7.5</v>
      </c>
      <c r="O36" s="44">
        <v>10.9</v>
      </c>
      <c r="P36" s="42"/>
      <c r="Q36" s="43">
        <f t="shared" si="5"/>
        <v>116.88947771292332</v>
      </c>
      <c r="R36" s="42">
        <v>115</v>
      </c>
    </row>
    <row r="37" spans="1:18" ht="12.75">
      <c r="A37" s="47" t="s">
        <v>320</v>
      </c>
      <c r="B37" s="46" t="s">
        <v>326</v>
      </c>
      <c r="C37" s="45" t="s">
        <v>56</v>
      </c>
      <c r="D37" s="42">
        <f t="shared" si="0"/>
        <v>4.47213595499958</v>
      </c>
      <c r="E37" s="42">
        <v>20</v>
      </c>
      <c r="F37" s="42"/>
      <c r="G37" s="44">
        <v>14.2</v>
      </c>
      <c r="H37" s="42"/>
      <c r="I37" s="43">
        <f t="shared" si="4"/>
        <v>63.50433056099403</v>
      </c>
      <c r="J37" s="42">
        <v>75</v>
      </c>
      <c r="K37" s="45" t="s">
        <v>56</v>
      </c>
      <c r="L37" s="42">
        <f t="shared" si="1"/>
        <v>4.795831523312719</v>
      </c>
      <c r="M37" s="42">
        <v>23</v>
      </c>
      <c r="N37" s="42"/>
      <c r="O37" s="44">
        <v>15.5</v>
      </c>
      <c r="P37" s="42"/>
      <c r="Q37" s="43">
        <f t="shared" si="5"/>
        <v>74.33538861134714</v>
      </c>
      <c r="R37" s="42">
        <v>75</v>
      </c>
    </row>
    <row r="38" spans="1:18" ht="12.75">
      <c r="A38" s="47"/>
      <c r="B38" s="46"/>
      <c r="C38" s="45" t="s">
        <v>56</v>
      </c>
      <c r="D38" s="42">
        <f t="shared" si="0"/>
        <v>4.898979485566356</v>
      </c>
      <c r="E38" s="42">
        <v>24</v>
      </c>
      <c r="F38" s="42"/>
      <c r="G38" s="44">
        <v>14.2</v>
      </c>
      <c r="H38" s="42"/>
      <c r="I38" s="43">
        <f t="shared" si="4"/>
        <v>69.56550869504225</v>
      </c>
      <c r="J38" s="42">
        <v>75</v>
      </c>
      <c r="K38" s="45" t="s">
        <v>56</v>
      </c>
      <c r="L38" s="42">
        <f t="shared" si="1"/>
        <v>5</v>
      </c>
      <c r="M38" s="42">
        <v>25</v>
      </c>
      <c r="N38" s="42"/>
      <c r="O38" s="44">
        <v>15.5</v>
      </c>
      <c r="P38" s="42"/>
      <c r="Q38" s="43">
        <f t="shared" si="5"/>
        <v>77.5</v>
      </c>
      <c r="R38" s="42">
        <v>75</v>
      </c>
    </row>
    <row r="39" spans="1:18" ht="12.75">
      <c r="A39" s="47"/>
      <c r="B39" s="46"/>
      <c r="C39" s="45" t="s">
        <v>61</v>
      </c>
      <c r="D39" s="42">
        <f t="shared" si="0"/>
        <v>8.94427190999916</v>
      </c>
      <c r="E39" s="42">
        <v>80</v>
      </c>
      <c r="F39" s="42">
        <v>6.5</v>
      </c>
      <c r="G39" s="44">
        <v>15.8</v>
      </c>
      <c r="H39" s="42"/>
      <c r="I39" s="43">
        <f t="shared" si="4"/>
        <v>141.31949617798674</v>
      </c>
      <c r="J39" s="42">
        <v>130</v>
      </c>
      <c r="K39" s="45" t="s">
        <v>61</v>
      </c>
      <c r="L39" s="42">
        <f t="shared" si="1"/>
        <v>15.165750888103101</v>
      </c>
      <c r="M39" s="42">
        <v>230</v>
      </c>
      <c r="N39" s="42">
        <v>8</v>
      </c>
      <c r="O39" s="44">
        <v>8.9</v>
      </c>
      <c r="P39" s="42"/>
      <c r="Q39" s="43">
        <f t="shared" si="5"/>
        <v>134.97518290411762</v>
      </c>
      <c r="R39" s="42">
        <v>130</v>
      </c>
    </row>
    <row r="40" spans="1:18" ht="12.75">
      <c r="A40" s="47"/>
      <c r="B40" s="46"/>
      <c r="C40" s="45" t="s">
        <v>61</v>
      </c>
      <c r="D40" s="42">
        <f t="shared" si="0"/>
        <v>10.583005244258363</v>
      </c>
      <c r="E40" s="42">
        <v>112</v>
      </c>
      <c r="F40" s="42">
        <v>7</v>
      </c>
      <c r="G40" s="44">
        <v>12.8</v>
      </c>
      <c r="H40" s="42"/>
      <c r="I40" s="43">
        <f t="shared" si="4"/>
        <v>135.46246712650705</v>
      </c>
      <c r="J40" s="42">
        <v>130</v>
      </c>
      <c r="K40" s="45" t="s">
        <v>61</v>
      </c>
      <c r="L40" s="42">
        <f t="shared" si="1"/>
        <v>14.52583904633395</v>
      </c>
      <c r="M40" s="42">
        <v>211</v>
      </c>
      <c r="N40" s="42">
        <v>8</v>
      </c>
      <c r="O40" s="44">
        <v>8.9</v>
      </c>
      <c r="P40" s="42"/>
      <c r="Q40" s="43">
        <f t="shared" si="5"/>
        <v>129.27996751237217</v>
      </c>
      <c r="R40" s="42">
        <v>130</v>
      </c>
    </row>
    <row r="41" spans="1:18" ht="12.75">
      <c r="A41" s="47" t="s">
        <v>392</v>
      </c>
      <c r="B41" s="46" t="s">
        <v>391</v>
      </c>
      <c r="C41" s="45" t="s">
        <v>62</v>
      </c>
      <c r="D41" s="42">
        <f t="shared" si="0"/>
        <v>3.4641016151377544</v>
      </c>
      <c r="E41" s="42">
        <v>12</v>
      </c>
      <c r="F41" s="42">
        <v>4.5</v>
      </c>
      <c r="G41" s="44">
        <v>27.3</v>
      </c>
      <c r="H41" s="42"/>
      <c r="I41" s="43">
        <f t="shared" si="4"/>
        <v>94.5699740932607</v>
      </c>
      <c r="J41" s="42">
        <v>100</v>
      </c>
      <c r="K41" s="45" t="s">
        <v>390</v>
      </c>
      <c r="L41" s="42">
        <f t="shared" si="1"/>
        <v>6.6332495807108</v>
      </c>
      <c r="M41" s="42">
        <v>44</v>
      </c>
      <c r="N41" s="42">
        <v>10</v>
      </c>
      <c r="O41" s="44">
        <v>5.3</v>
      </c>
      <c r="P41" s="42"/>
      <c r="Q41" s="43">
        <v>105</v>
      </c>
      <c r="R41" s="42">
        <v>100</v>
      </c>
    </row>
    <row r="42" spans="1:18" ht="12.75">
      <c r="A42" s="47"/>
      <c r="B42" s="46"/>
      <c r="C42" s="45"/>
      <c r="D42" s="42"/>
      <c r="E42" s="42"/>
      <c r="F42" s="42"/>
      <c r="G42" s="44"/>
      <c r="H42" s="42"/>
      <c r="I42" s="43"/>
      <c r="J42" s="42"/>
      <c r="K42" s="45"/>
      <c r="L42" s="42"/>
      <c r="M42" s="42"/>
      <c r="N42" s="42"/>
      <c r="O42" s="44"/>
      <c r="P42" s="42"/>
      <c r="Q42" s="43"/>
      <c r="R42" s="42"/>
    </row>
    <row r="43" spans="1:18" ht="12.75">
      <c r="A43" s="47"/>
      <c r="B43" s="46"/>
      <c r="C43" s="45"/>
      <c r="D43" s="42"/>
      <c r="E43" s="42"/>
      <c r="F43" s="42"/>
      <c r="G43" s="44"/>
      <c r="H43" s="42"/>
      <c r="I43" s="43"/>
      <c r="J43" s="42"/>
      <c r="K43" s="45"/>
      <c r="L43" s="42"/>
      <c r="M43" s="42"/>
      <c r="N43" s="42"/>
      <c r="O43" s="44"/>
      <c r="P43" s="42"/>
      <c r="Q43" s="43"/>
      <c r="R43" s="42"/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4">
      <selection activeCell="Q8" sqref="Q8"/>
    </sheetView>
  </sheetViews>
  <sheetFormatPr defaultColWidth="9.140625" defaultRowHeight="12.75"/>
  <cols>
    <col min="1" max="1" width="10.8515625" style="40" customWidth="1"/>
    <col min="2" max="2" width="15.28125" style="40" customWidth="1"/>
    <col min="3" max="3" width="14.28125" style="40" customWidth="1"/>
    <col min="4" max="4" width="0.71875" style="40" customWidth="1"/>
    <col min="5" max="5" width="5.7109375" style="40" customWidth="1"/>
    <col min="6" max="6" width="6.140625" style="40" customWidth="1"/>
    <col min="7" max="7" width="5.7109375" style="41" customWidth="1"/>
    <col min="8" max="8" width="5.7109375" style="40" customWidth="1"/>
    <col min="9" max="10" width="9.7109375" style="40" customWidth="1"/>
    <col min="11" max="11" width="14.140625" style="40" customWidth="1"/>
    <col min="12" max="12" width="0.71875" style="40" customWidth="1"/>
    <col min="13" max="14" width="6.140625" style="40" customWidth="1"/>
    <col min="15" max="15" width="5.7109375" style="41" customWidth="1"/>
    <col min="16" max="16" width="5.7109375" style="40" customWidth="1"/>
    <col min="17" max="18" width="9.7109375" style="40" customWidth="1"/>
    <col min="19" max="16384" width="9.140625" style="40" customWidth="1"/>
  </cols>
  <sheetData>
    <row r="1" spans="1:18" ht="12.75">
      <c r="A1" s="58"/>
      <c r="B1" s="71" t="s">
        <v>19</v>
      </c>
      <c r="C1" s="71"/>
      <c r="D1" s="71"/>
      <c r="E1" s="57"/>
      <c r="F1" s="58"/>
      <c r="G1" s="72"/>
      <c r="H1" s="71"/>
      <c r="I1" s="71"/>
      <c r="J1" s="71"/>
      <c r="K1" s="71"/>
      <c r="L1" s="71"/>
      <c r="M1" s="71"/>
      <c r="N1" s="71"/>
      <c r="O1" s="72"/>
      <c r="P1" s="71"/>
      <c r="Q1" s="71"/>
      <c r="R1" s="57"/>
    </row>
    <row r="2" spans="1:18" ht="20.25">
      <c r="A2" s="70"/>
      <c r="B2" s="67" t="s">
        <v>20</v>
      </c>
      <c r="C2" s="67"/>
      <c r="D2" s="67"/>
      <c r="E2" s="66"/>
      <c r="F2" s="70"/>
      <c r="G2" s="69" t="s">
        <v>17</v>
      </c>
      <c r="H2" s="67"/>
      <c r="I2" s="67"/>
      <c r="J2" s="67"/>
      <c r="K2" s="67"/>
      <c r="L2" s="67"/>
      <c r="M2" s="67"/>
      <c r="N2" s="67"/>
      <c r="O2" s="68"/>
      <c r="P2" s="67"/>
      <c r="Q2" s="67"/>
      <c r="R2" s="66"/>
    </row>
    <row r="3" spans="1:18" ht="12.75">
      <c r="A3" s="52"/>
      <c r="B3" s="65" t="s">
        <v>21</v>
      </c>
      <c r="C3" s="63"/>
      <c r="D3" s="63"/>
      <c r="E3" s="51"/>
      <c r="F3" s="52"/>
      <c r="G3" s="64"/>
      <c r="H3" s="63"/>
      <c r="I3" s="63"/>
      <c r="J3" s="63"/>
      <c r="K3" s="63"/>
      <c r="L3" s="63"/>
      <c r="M3" s="63"/>
      <c r="N3" s="63"/>
      <c r="O3" s="64"/>
      <c r="P3" s="63"/>
      <c r="Q3" s="63"/>
      <c r="R3" s="51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393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2:17" ht="12.75">
      <c r="B8" s="40" t="s">
        <v>348</v>
      </c>
      <c r="I8" s="7" t="s">
        <v>434</v>
      </c>
      <c r="J8" s="7"/>
      <c r="K8" s="27"/>
      <c r="L8" s="7" t="s">
        <v>435</v>
      </c>
      <c r="M8" s="7"/>
      <c r="Q8" s="40" t="s">
        <v>436</v>
      </c>
    </row>
    <row r="9" spans="1:18" ht="12.75">
      <c r="A9" s="58" t="s">
        <v>0</v>
      </c>
      <c r="B9" s="57"/>
      <c r="C9" s="55" t="s">
        <v>2</v>
      </c>
      <c r="D9" s="55"/>
      <c r="E9" s="55"/>
      <c r="F9" s="55"/>
      <c r="G9" s="54"/>
      <c r="H9" s="53" t="s">
        <v>18</v>
      </c>
      <c r="I9" s="48"/>
      <c r="J9" s="56" t="s">
        <v>5</v>
      </c>
      <c r="K9" s="56" t="s">
        <v>8</v>
      </c>
      <c r="L9" s="55"/>
      <c r="M9" s="55"/>
      <c r="N9" s="55"/>
      <c r="O9" s="54"/>
      <c r="P9" s="53" t="s">
        <v>18</v>
      </c>
      <c r="Q9" s="48"/>
      <c r="R9" s="48" t="s">
        <v>5</v>
      </c>
    </row>
    <row r="10" spans="1:18" ht="12.75">
      <c r="A10" s="52" t="s">
        <v>1</v>
      </c>
      <c r="B10" s="51"/>
      <c r="C10" s="50" t="s">
        <v>7</v>
      </c>
      <c r="D10" s="50"/>
      <c r="E10" s="50" t="s">
        <v>3</v>
      </c>
      <c r="F10" s="50" t="s">
        <v>4</v>
      </c>
      <c r="G10" s="49" t="s">
        <v>13</v>
      </c>
      <c r="H10" s="48" t="s">
        <v>6</v>
      </c>
      <c r="I10" s="17" t="s">
        <v>14</v>
      </c>
      <c r="J10" s="17" t="s">
        <v>14</v>
      </c>
      <c r="K10" s="50" t="s">
        <v>7</v>
      </c>
      <c r="L10" s="50"/>
      <c r="M10" s="50" t="s">
        <v>3</v>
      </c>
      <c r="N10" s="50" t="s">
        <v>4</v>
      </c>
      <c r="O10" s="49">
        <v>0</v>
      </c>
      <c r="P10" s="48" t="s">
        <v>6</v>
      </c>
      <c r="Q10" s="17" t="s">
        <v>14</v>
      </c>
      <c r="R10" s="17" t="s">
        <v>14</v>
      </c>
    </row>
    <row r="11" spans="1:18" ht="12.75">
      <c r="A11" s="47" t="s">
        <v>54</v>
      </c>
      <c r="B11" s="46" t="s">
        <v>389</v>
      </c>
      <c r="C11" s="45" t="s">
        <v>56</v>
      </c>
      <c r="D11" s="42">
        <f aca="true" t="shared" si="0" ref="D11:D43">SQRT(E11)</f>
        <v>2.8284271247461903</v>
      </c>
      <c r="E11" s="42">
        <v>8</v>
      </c>
      <c r="F11" s="42"/>
      <c r="G11" s="44">
        <v>14.2</v>
      </c>
      <c r="H11" s="42"/>
      <c r="I11" s="43">
        <f>D11*G11</f>
        <v>40.1636651713959</v>
      </c>
      <c r="J11" s="42">
        <v>45</v>
      </c>
      <c r="K11" s="45"/>
      <c r="L11" s="42">
        <f aca="true" t="shared" si="1" ref="L11:L43">SQRT(M11)</f>
        <v>0</v>
      </c>
      <c r="M11" s="42"/>
      <c r="N11" s="42"/>
      <c r="O11" s="44"/>
      <c r="P11" s="42"/>
      <c r="Q11" s="43"/>
      <c r="R11" s="42"/>
    </row>
    <row r="12" spans="1:18" ht="12.75">
      <c r="A12" s="47"/>
      <c r="B12" s="46"/>
      <c r="C12" s="45" t="s">
        <v>56</v>
      </c>
      <c r="D12" s="42">
        <f t="shared" si="0"/>
        <v>2.8284271247461903</v>
      </c>
      <c r="E12" s="42">
        <v>8</v>
      </c>
      <c r="F12" s="42"/>
      <c r="G12" s="44">
        <v>14.2</v>
      </c>
      <c r="H12" s="42"/>
      <c r="I12" s="43">
        <f>D12*G12</f>
        <v>40.1636651713959</v>
      </c>
      <c r="J12" s="42">
        <v>45</v>
      </c>
      <c r="K12" s="45"/>
      <c r="L12" s="42">
        <f t="shared" si="1"/>
        <v>0</v>
      </c>
      <c r="M12" s="42"/>
      <c r="N12" s="42"/>
      <c r="O12" s="44"/>
      <c r="P12" s="42"/>
      <c r="Q12" s="43"/>
      <c r="R12" s="42"/>
    </row>
    <row r="13" spans="1:18" ht="12.75">
      <c r="A13" s="47" t="s">
        <v>49</v>
      </c>
      <c r="B13" s="46" t="s">
        <v>388</v>
      </c>
      <c r="C13" s="45"/>
      <c r="D13" s="42">
        <f t="shared" si="0"/>
        <v>0</v>
      </c>
      <c r="E13" s="42"/>
      <c r="F13" s="42"/>
      <c r="G13" s="44"/>
      <c r="H13" s="42"/>
      <c r="I13" s="43"/>
      <c r="J13" s="42"/>
      <c r="K13" s="45" t="s">
        <v>58</v>
      </c>
      <c r="L13" s="42">
        <f t="shared" si="1"/>
        <v>7.54983443527075</v>
      </c>
      <c r="M13" s="42">
        <v>57</v>
      </c>
      <c r="N13" s="42">
        <v>3</v>
      </c>
      <c r="O13" s="44">
        <v>4.08</v>
      </c>
      <c r="P13" s="42"/>
      <c r="Q13" s="43">
        <f aca="true" t="shared" si="2" ref="Q13:Q21">L13*O13</f>
        <v>30.80332449590466</v>
      </c>
      <c r="R13" s="42">
        <v>30</v>
      </c>
    </row>
    <row r="14" spans="1:18" ht="12.75">
      <c r="A14" s="47" t="s">
        <v>49</v>
      </c>
      <c r="B14" s="46" t="s">
        <v>387</v>
      </c>
      <c r="C14" s="45"/>
      <c r="D14" s="42">
        <f t="shared" si="0"/>
        <v>0</v>
      </c>
      <c r="E14" s="42"/>
      <c r="F14" s="42"/>
      <c r="G14" s="44"/>
      <c r="H14" s="42"/>
      <c r="I14" s="43"/>
      <c r="J14" s="42"/>
      <c r="K14" s="45" t="s">
        <v>58</v>
      </c>
      <c r="L14" s="42">
        <f t="shared" si="1"/>
        <v>7.54983443527075</v>
      </c>
      <c r="M14" s="42">
        <v>57</v>
      </c>
      <c r="N14" s="42">
        <v>2</v>
      </c>
      <c r="O14" s="44">
        <v>3.92</v>
      </c>
      <c r="P14" s="42"/>
      <c r="Q14" s="43">
        <f t="shared" si="2"/>
        <v>29.595350986261337</v>
      </c>
      <c r="R14" s="42">
        <v>30</v>
      </c>
    </row>
    <row r="15" spans="1:18" ht="12.75">
      <c r="A15" s="47" t="s">
        <v>49</v>
      </c>
      <c r="B15" s="46" t="s">
        <v>386</v>
      </c>
      <c r="C15" s="45"/>
      <c r="D15" s="42">
        <f t="shared" si="0"/>
        <v>0</v>
      </c>
      <c r="E15" s="42"/>
      <c r="F15" s="42"/>
      <c r="G15" s="44"/>
      <c r="H15" s="42"/>
      <c r="I15" s="43"/>
      <c r="J15" s="42"/>
      <c r="K15" s="45" t="s">
        <v>58</v>
      </c>
      <c r="L15" s="42">
        <f t="shared" si="1"/>
        <v>7.615773105863909</v>
      </c>
      <c r="M15" s="42">
        <v>58</v>
      </c>
      <c r="N15" s="42">
        <v>2</v>
      </c>
      <c r="O15" s="44">
        <v>3.92</v>
      </c>
      <c r="P15" s="42"/>
      <c r="Q15" s="43">
        <f t="shared" si="2"/>
        <v>29.85383057498652</v>
      </c>
      <c r="R15" s="42">
        <v>30</v>
      </c>
    </row>
    <row r="16" spans="1:18" ht="12.75">
      <c r="A16" s="47" t="s">
        <v>49</v>
      </c>
      <c r="B16" s="46" t="s">
        <v>385</v>
      </c>
      <c r="C16" s="45"/>
      <c r="D16" s="42">
        <f t="shared" si="0"/>
        <v>0</v>
      </c>
      <c r="E16" s="42"/>
      <c r="F16" s="42"/>
      <c r="G16" s="44"/>
      <c r="H16" s="42"/>
      <c r="I16" s="43"/>
      <c r="J16" s="42"/>
      <c r="K16" s="45" t="s">
        <v>58</v>
      </c>
      <c r="L16" s="42">
        <f t="shared" si="1"/>
        <v>7.745966692414834</v>
      </c>
      <c r="M16" s="42">
        <v>60</v>
      </c>
      <c r="N16" s="42">
        <v>4</v>
      </c>
      <c r="O16" s="44">
        <v>4.24</v>
      </c>
      <c r="P16" s="42"/>
      <c r="Q16" s="43">
        <f t="shared" si="2"/>
        <v>32.8428987758389</v>
      </c>
      <c r="R16" s="42">
        <v>30</v>
      </c>
    </row>
    <row r="17" spans="1:18" ht="12.75">
      <c r="A17" s="47" t="s">
        <v>49</v>
      </c>
      <c r="B17" s="46" t="s">
        <v>384</v>
      </c>
      <c r="C17" s="45"/>
      <c r="D17" s="42">
        <f t="shared" si="0"/>
        <v>0</v>
      </c>
      <c r="E17" s="42"/>
      <c r="F17" s="42"/>
      <c r="G17" s="44"/>
      <c r="H17" s="42"/>
      <c r="I17" s="43"/>
      <c r="J17" s="42"/>
      <c r="K17" s="45" t="s">
        <v>58</v>
      </c>
      <c r="L17" s="42">
        <f t="shared" si="1"/>
        <v>7.745966692414834</v>
      </c>
      <c r="M17" s="42">
        <v>60</v>
      </c>
      <c r="N17" s="42">
        <v>4</v>
      </c>
      <c r="O17" s="44">
        <v>4.24</v>
      </c>
      <c r="P17" s="42"/>
      <c r="Q17" s="43">
        <f t="shared" si="2"/>
        <v>32.8428987758389</v>
      </c>
      <c r="R17" s="42">
        <v>30</v>
      </c>
    </row>
    <row r="18" spans="1:18" ht="12.75">
      <c r="A18" s="47" t="s">
        <v>49</v>
      </c>
      <c r="B18" s="46" t="s">
        <v>383</v>
      </c>
      <c r="C18" s="45"/>
      <c r="D18" s="42">
        <f t="shared" si="0"/>
        <v>0</v>
      </c>
      <c r="E18" s="42"/>
      <c r="F18" s="42"/>
      <c r="G18" s="44"/>
      <c r="H18" s="42"/>
      <c r="I18" s="43"/>
      <c r="J18" s="42"/>
      <c r="K18" s="45" t="s">
        <v>58</v>
      </c>
      <c r="L18" s="42">
        <f t="shared" si="1"/>
        <v>7.937253933193772</v>
      </c>
      <c r="M18" s="42">
        <v>63</v>
      </c>
      <c r="N18" s="42">
        <v>3</v>
      </c>
      <c r="O18" s="44">
        <v>4.08</v>
      </c>
      <c r="P18" s="42"/>
      <c r="Q18" s="43">
        <f t="shared" si="2"/>
        <v>32.38399604743059</v>
      </c>
      <c r="R18" s="42">
        <v>30</v>
      </c>
    </row>
    <row r="19" spans="1:18" ht="12.75">
      <c r="A19" s="47" t="s">
        <v>382</v>
      </c>
      <c r="B19" s="46" t="s">
        <v>381</v>
      </c>
      <c r="C19" s="45"/>
      <c r="D19" s="42">
        <f t="shared" si="0"/>
        <v>0</v>
      </c>
      <c r="E19" s="42"/>
      <c r="F19" s="42"/>
      <c r="G19" s="44"/>
      <c r="H19" s="42"/>
      <c r="I19" s="43"/>
      <c r="J19" s="42"/>
      <c r="K19" s="45" t="s">
        <v>58</v>
      </c>
      <c r="L19" s="42">
        <f t="shared" si="1"/>
        <v>7.14142842854285</v>
      </c>
      <c r="M19" s="42">
        <v>51</v>
      </c>
      <c r="N19" s="42">
        <v>0</v>
      </c>
      <c r="O19" s="44">
        <v>3.6</v>
      </c>
      <c r="P19" s="42"/>
      <c r="Q19" s="43">
        <f t="shared" si="2"/>
        <v>25.709142342754262</v>
      </c>
      <c r="R19" s="42">
        <v>25</v>
      </c>
    </row>
    <row r="20" spans="1:18" ht="12.75">
      <c r="A20" s="47"/>
      <c r="B20" s="46"/>
      <c r="C20" s="45"/>
      <c r="D20" s="42">
        <f t="shared" si="0"/>
        <v>0</v>
      </c>
      <c r="E20" s="42"/>
      <c r="F20" s="42"/>
      <c r="G20" s="44"/>
      <c r="H20" s="42"/>
      <c r="I20" s="43"/>
      <c r="J20" s="42"/>
      <c r="K20" s="45" t="s">
        <v>58</v>
      </c>
      <c r="L20" s="42">
        <f t="shared" si="1"/>
        <v>6.855654600401044</v>
      </c>
      <c r="M20" s="42">
        <v>47</v>
      </c>
      <c r="N20" s="42">
        <v>0</v>
      </c>
      <c r="O20" s="44">
        <v>3.6</v>
      </c>
      <c r="P20" s="42"/>
      <c r="Q20" s="43">
        <f t="shared" si="2"/>
        <v>24.68035656144376</v>
      </c>
      <c r="R20" s="42">
        <v>25</v>
      </c>
    </row>
    <row r="21" spans="1:18" ht="12.75">
      <c r="A21" s="47" t="s">
        <v>380</v>
      </c>
      <c r="B21" s="46" t="s">
        <v>379</v>
      </c>
      <c r="C21" s="45" t="s">
        <v>63</v>
      </c>
      <c r="D21" s="42">
        <f t="shared" si="0"/>
        <v>2.6457513110645907</v>
      </c>
      <c r="E21" s="42">
        <v>7</v>
      </c>
      <c r="F21" s="42"/>
      <c r="G21" s="44">
        <v>36</v>
      </c>
      <c r="H21" s="42"/>
      <c r="I21" s="43">
        <f aca="true" t="shared" si="3" ref="I21:I33">D21*G21</f>
        <v>95.24704719832526</v>
      </c>
      <c r="J21" s="42">
        <v>100</v>
      </c>
      <c r="K21" s="45" t="s">
        <v>378</v>
      </c>
      <c r="L21" s="42">
        <f t="shared" si="1"/>
        <v>3.1622776601683795</v>
      </c>
      <c r="M21" s="42">
        <v>10</v>
      </c>
      <c r="N21" s="42"/>
      <c r="O21" s="44">
        <v>32.5</v>
      </c>
      <c r="P21" s="42"/>
      <c r="Q21" s="43">
        <f t="shared" si="2"/>
        <v>102.77402395547233</v>
      </c>
      <c r="R21" s="42">
        <v>100</v>
      </c>
    </row>
    <row r="22" spans="1:18" ht="12.75">
      <c r="A22" s="47" t="s">
        <v>377</v>
      </c>
      <c r="B22" s="46" t="s">
        <v>376</v>
      </c>
      <c r="C22" s="45" t="s">
        <v>79</v>
      </c>
      <c r="D22" s="42">
        <f t="shared" si="0"/>
        <v>5.0990195135927845</v>
      </c>
      <c r="E22" s="42">
        <v>26</v>
      </c>
      <c r="F22" s="42"/>
      <c r="G22" s="44">
        <v>8</v>
      </c>
      <c r="H22" s="42"/>
      <c r="I22" s="43">
        <f t="shared" si="3"/>
        <v>40.792156108742276</v>
      </c>
      <c r="J22" s="42">
        <v>45</v>
      </c>
      <c r="K22" s="45" t="s">
        <v>375</v>
      </c>
      <c r="L22" s="42">
        <f t="shared" si="1"/>
        <v>5.916079783099616</v>
      </c>
      <c r="M22" s="42">
        <v>35</v>
      </c>
      <c r="N22" s="42">
        <v>2</v>
      </c>
      <c r="O22" s="44">
        <v>3.92</v>
      </c>
      <c r="P22" s="42"/>
      <c r="Q22" s="43">
        <v>46</v>
      </c>
      <c r="R22" s="42">
        <v>45</v>
      </c>
    </row>
    <row r="23" spans="1:18" ht="12.75">
      <c r="A23" s="47" t="s">
        <v>374</v>
      </c>
      <c r="B23" s="46" t="s">
        <v>373</v>
      </c>
      <c r="C23" s="45" t="s">
        <v>285</v>
      </c>
      <c r="D23" s="42">
        <f t="shared" si="0"/>
        <v>6.48074069840786</v>
      </c>
      <c r="E23" s="42">
        <v>42</v>
      </c>
      <c r="F23" s="42">
        <v>7</v>
      </c>
      <c r="G23" s="44">
        <v>2.83</v>
      </c>
      <c r="H23" s="42"/>
      <c r="I23" s="43">
        <f t="shared" si="3"/>
        <v>18.340496176494245</v>
      </c>
      <c r="J23" s="42">
        <v>20</v>
      </c>
      <c r="K23" s="45" t="s">
        <v>59</v>
      </c>
      <c r="L23" s="42">
        <f t="shared" si="1"/>
        <v>6.324555320336759</v>
      </c>
      <c r="M23" s="42">
        <v>40</v>
      </c>
      <c r="N23" s="42">
        <v>5</v>
      </c>
      <c r="O23" s="44">
        <v>3.3</v>
      </c>
      <c r="P23" s="42"/>
      <c r="Q23" s="43">
        <f aca="true" t="shared" si="4" ref="Q23:Q41">L23*O23</f>
        <v>20.871032557111302</v>
      </c>
      <c r="R23" s="42">
        <v>20</v>
      </c>
    </row>
    <row r="24" spans="1:18" ht="12.75">
      <c r="A24" s="47" t="s">
        <v>372</v>
      </c>
      <c r="B24" s="46" t="s">
        <v>371</v>
      </c>
      <c r="C24" s="45" t="s">
        <v>370</v>
      </c>
      <c r="D24" s="42">
        <f t="shared" si="0"/>
        <v>3</v>
      </c>
      <c r="E24" s="42">
        <v>9</v>
      </c>
      <c r="F24" s="42"/>
      <c r="G24" s="44">
        <v>13.4</v>
      </c>
      <c r="H24" s="42"/>
      <c r="I24" s="43">
        <f t="shared" si="3"/>
        <v>40.2</v>
      </c>
      <c r="J24" s="42">
        <v>40</v>
      </c>
      <c r="K24" s="45" t="s">
        <v>369</v>
      </c>
      <c r="L24" s="42">
        <f t="shared" si="1"/>
        <v>2.8284271247461903</v>
      </c>
      <c r="M24" s="42">
        <v>8</v>
      </c>
      <c r="N24" s="42"/>
      <c r="O24" s="44">
        <v>14.6</v>
      </c>
      <c r="P24" s="42"/>
      <c r="Q24" s="43">
        <f t="shared" si="4"/>
        <v>41.29503602129438</v>
      </c>
      <c r="R24" s="42">
        <v>40</v>
      </c>
    </row>
    <row r="25" spans="1:18" ht="12.75">
      <c r="A25" s="47" t="s">
        <v>368</v>
      </c>
      <c r="B25" s="46" t="s">
        <v>367</v>
      </c>
      <c r="C25" s="45" t="s">
        <v>366</v>
      </c>
      <c r="D25" s="42">
        <f t="shared" si="0"/>
        <v>6.324555320336759</v>
      </c>
      <c r="E25" s="42">
        <v>40</v>
      </c>
      <c r="F25" s="42">
        <v>9</v>
      </c>
      <c r="G25" s="44">
        <v>3.3</v>
      </c>
      <c r="H25" s="42"/>
      <c r="I25" s="43">
        <f t="shared" si="3"/>
        <v>20.871032557111302</v>
      </c>
      <c r="J25" s="42">
        <v>20</v>
      </c>
      <c r="K25" s="45" t="s">
        <v>59</v>
      </c>
      <c r="L25" s="42">
        <f t="shared" si="1"/>
        <v>5.744562646538029</v>
      </c>
      <c r="M25" s="42">
        <v>33</v>
      </c>
      <c r="N25" s="42">
        <v>5</v>
      </c>
      <c r="O25" s="44">
        <v>3.3</v>
      </c>
      <c r="P25" s="42"/>
      <c r="Q25" s="43">
        <f t="shared" si="4"/>
        <v>18.957056733575495</v>
      </c>
      <c r="R25" s="42">
        <v>20</v>
      </c>
    </row>
    <row r="26" spans="1:18" ht="12.75">
      <c r="A26" s="47" t="s">
        <v>25</v>
      </c>
      <c r="B26" s="46" t="s">
        <v>365</v>
      </c>
      <c r="C26" s="45" t="s">
        <v>61</v>
      </c>
      <c r="D26" s="42">
        <f t="shared" si="0"/>
        <v>2.23606797749979</v>
      </c>
      <c r="E26" s="42">
        <v>5</v>
      </c>
      <c r="F26" s="42">
        <v>1</v>
      </c>
      <c r="G26" s="44">
        <v>64.4</v>
      </c>
      <c r="H26" s="42"/>
      <c r="I26" s="43">
        <f t="shared" si="3"/>
        <v>144.00277775098647</v>
      </c>
      <c r="J26" s="42">
        <v>150</v>
      </c>
      <c r="K26" s="45" t="s">
        <v>61</v>
      </c>
      <c r="L26" s="42">
        <f t="shared" si="1"/>
        <v>4.69041575982343</v>
      </c>
      <c r="M26" s="42">
        <v>22</v>
      </c>
      <c r="N26" s="42">
        <v>3.5</v>
      </c>
      <c r="O26" s="44">
        <v>34.5</v>
      </c>
      <c r="P26" s="42"/>
      <c r="Q26" s="43">
        <f t="shared" si="4"/>
        <v>161.81934371390832</v>
      </c>
      <c r="R26" s="42">
        <v>150</v>
      </c>
    </row>
    <row r="27" spans="1:18" ht="12.75">
      <c r="A27" s="47"/>
      <c r="B27" s="46"/>
      <c r="C27" s="45" t="s">
        <v>61</v>
      </c>
      <c r="D27" s="42">
        <f t="shared" si="0"/>
        <v>2.23606797749979</v>
      </c>
      <c r="E27" s="42">
        <v>5</v>
      </c>
      <c r="F27" s="42">
        <v>1</v>
      </c>
      <c r="G27" s="44">
        <v>64.4</v>
      </c>
      <c r="H27" s="42"/>
      <c r="I27" s="43">
        <f t="shared" si="3"/>
        <v>144.00277775098647</v>
      </c>
      <c r="J27" s="42">
        <v>150</v>
      </c>
      <c r="K27" s="45" t="s">
        <v>61</v>
      </c>
      <c r="L27" s="42">
        <f t="shared" si="1"/>
        <v>4.47213595499958</v>
      </c>
      <c r="M27" s="42">
        <v>20</v>
      </c>
      <c r="N27" s="42">
        <v>3.5</v>
      </c>
      <c r="O27" s="44">
        <v>34.5</v>
      </c>
      <c r="P27" s="42"/>
      <c r="Q27" s="43">
        <f t="shared" si="4"/>
        <v>154.2886904474855</v>
      </c>
      <c r="R27" s="42">
        <v>150</v>
      </c>
    </row>
    <row r="28" spans="1:18" ht="12.75">
      <c r="A28" s="47" t="s">
        <v>364</v>
      </c>
      <c r="B28" s="46" t="s">
        <v>363</v>
      </c>
      <c r="C28" s="45" t="s">
        <v>61</v>
      </c>
      <c r="D28" s="42">
        <f t="shared" si="0"/>
        <v>4</v>
      </c>
      <c r="E28" s="42">
        <v>16</v>
      </c>
      <c r="F28" s="42">
        <v>4.5</v>
      </c>
      <c r="G28" s="44">
        <v>27.3</v>
      </c>
      <c r="H28" s="42"/>
      <c r="I28" s="43">
        <f t="shared" si="3"/>
        <v>109.2</v>
      </c>
      <c r="J28" s="42">
        <v>115</v>
      </c>
      <c r="K28" s="45" t="s">
        <v>62</v>
      </c>
      <c r="L28" s="42">
        <f t="shared" si="1"/>
        <v>2.449489742783178</v>
      </c>
      <c r="M28" s="42">
        <v>6</v>
      </c>
      <c r="N28" s="42">
        <v>1</v>
      </c>
      <c r="O28" s="44">
        <v>44.2</v>
      </c>
      <c r="P28" s="42"/>
      <c r="Q28" s="43">
        <f t="shared" si="4"/>
        <v>108.26744663101647</v>
      </c>
      <c r="R28" s="42">
        <v>115</v>
      </c>
    </row>
    <row r="29" spans="1:18" ht="12.75">
      <c r="A29" s="47" t="s">
        <v>54</v>
      </c>
      <c r="B29" s="46"/>
      <c r="C29" s="45" t="s">
        <v>56</v>
      </c>
      <c r="D29" s="42">
        <f t="shared" si="0"/>
        <v>4.898979485566356</v>
      </c>
      <c r="E29" s="42">
        <v>24</v>
      </c>
      <c r="F29" s="42"/>
      <c r="G29" s="44">
        <v>14.2</v>
      </c>
      <c r="H29" s="42"/>
      <c r="I29" s="43">
        <f t="shared" si="3"/>
        <v>69.56550869504225</v>
      </c>
      <c r="J29" s="42">
        <v>75</v>
      </c>
      <c r="K29" s="45" t="s">
        <v>56</v>
      </c>
      <c r="L29" s="42">
        <f t="shared" si="1"/>
        <v>3.1622776601683795</v>
      </c>
      <c r="M29" s="42">
        <v>10</v>
      </c>
      <c r="N29" s="42"/>
      <c r="O29" s="44">
        <v>15.5</v>
      </c>
      <c r="P29" s="42"/>
      <c r="Q29" s="43">
        <f t="shared" si="4"/>
        <v>49.01530373260988</v>
      </c>
      <c r="R29" s="42">
        <v>53</v>
      </c>
    </row>
    <row r="30" spans="1:18" ht="12.75">
      <c r="A30" s="47"/>
      <c r="B30" s="46"/>
      <c r="C30" s="45" t="s">
        <v>56</v>
      </c>
      <c r="D30" s="42">
        <f t="shared" si="0"/>
        <v>4.898979485566356</v>
      </c>
      <c r="E30" s="42">
        <v>24</v>
      </c>
      <c r="F30" s="42"/>
      <c r="G30" s="44">
        <v>14.2</v>
      </c>
      <c r="H30" s="42"/>
      <c r="I30" s="43">
        <f t="shared" si="3"/>
        <v>69.56550869504225</v>
      </c>
      <c r="J30" s="42">
        <v>75</v>
      </c>
      <c r="K30" s="45" t="s">
        <v>56</v>
      </c>
      <c r="L30" s="42">
        <f t="shared" si="1"/>
        <v>3.3166247903554</v>
      </c>
      <c r="M30" s="42">
        <v>11</v>
      </c>
      <c r="N30" s="42"/>
      <c r="O30" s="44">
        <v>15.5</v>
      </c>
      <c r="P30" s="42"/>
      <c r="Q30" s="43">
        <f t="shared" si="4"/>
        <v>51.407684250508694</v>
      </c>
      <c r="R30" s="42">
        <v>53</v>
      </c>
    </row>
    <row r="31" spans="1:18" ht="12.75">
      <c r="A31" s="47"/>
      <c r="B31" s="46"/>
      <c r="C31" s="45" t="s">
        <v>56</v>
      </c>
      <c r="D31" s="42">
        <f t="shared" si="0"/>
        <v>4.898979485566356</v>
      </c>
      <c r="E31" s="42">
        <v>24</v>
      </c>
      <c r="F31" s="42"/>
      <c r="G31" s="44">
        <v>14.2</v>
      </c>
      <c r="H31" s="42"/>
      <c r="I31" s="43">
        <f t="shared" si="3"/>
        <v>69.56550869504225</v>
      </c>
      <c r="J31" s="42">
        <v>75</v>
      </c>
      <c r="K31" s="45" t="s">
        <v>56</v>
      </c>
      <c r="L31" s="42">
        <f t="shared" si="1"/>
        <v>3.1622776601683795</v>
      </c>
      <c r="M31" s="42">
        <v>10</v>
      </c>
      <c r="N31" s="42"/>
      <c r="O31" s="44">
        <v>15.5</v>
      </c>
      <c r="P31" s="42"/>
      <c r="Q31" s="43">
        <f t="shared" si="4"/>
        <v>49.01530373260988</v>
      </c>
      <c r="R31" s="42">
        <v>53</v>
      </c>
    </row>
    <row r="32" spans="1:18" ht="12.75">
      <c r="A32" s="47"/>
      <c r="B32" s="46"/>
      <c r="C32" s="45" t="s">
        <v>56</v>
      </c>
      <c r="D32" s="42">
        <f t="shared" si="0"/>
        <v>4.795831523312719</v>
      </c>
      <c r="E32" s="42">
        <v>23</v>
      </c>
      <c r="F32" s="42"/>
      <c r="G32" s="44">
        <v>14.2</v>
      </c>
      <c r="H32" s="42"/>
      <c r="I32" s="43">
        <f t="shared" si="3"/>
        <v>68.10080763104061</v>
      </c>
      <c r="J32" s="42">
        <v>75</v>
      </c>
      <c r="K32" s="45" t="s">
        <v>56</v>
      </c>
      <c r="L32" s="42">
        <f t="shared" si="1"/>
        <v>3.3166247903554</v>
      </c>
      <c r="M32" s="42">
        <v>11</v>
      </c>
      <c r="N32" s="42"/>
      <c r="O32" s="44">
        <v>15.5</v>
      </c>
      <c r="P32" s="42"/>
      <c r="Q32" s="43">
        <f t="shared" si="4"/>
        <v>51.407684250508694</v>
      </c>
      <c r="R32" s="42">
        <v>53</v>
      </c>
    </row>
    <row r="33" spans="1:18" ht="12.75">
      <c r="A33" s="47"/>
      <c r="B33" s="46"/>
      <c r="C33" s="45" t="s">
        <v>56</v>
      </c>
      <c r="D33" s="42">
        <f t="shared" si="0"/>
        <v>4.898979485566356</v>
      </c>
      <c r="E33" s="42">
        <v>24</v>
      </c>
      <c r="F33" s="42"/>
      <c r="G33" s="44">
        <v>14.2</v>
      </c>
      <c r="H33" s="42"/>
      <c r="I33" s="43">
        <f t="shared" si="3"/>
        <v>69.56550869504225</v>
      </c>
      <c r="J33" s="42">
        <v>75</v>
      </c>
      <c r="K33" s="45" t="s">
        <v>56</v>
      </c>
      <c r="L33" s="42">
        <f t="shared" si="1"/>
        <v>3.3166247903554</v>
      </c>
      <c r="M33" s="42">
        <v>11</v>
      </c>
      <c r="N33" s="42"/>
      <c r="O33" s="44">
        <v>15.5</v>
      </c>
      <c r="P33" s="42"/>
      <c r="Q33" s="43">
        <f t="shared" si="4"/>
        <v>51.407684250508694</v>
      </c>
      <c r="R33" s="42">
        <v>53</v>
      </c>
    </row>
    <row r="34" spans="1:18" ht="12.75">
      <c r="A34" s="47" t="s">
        <v>25</v>
      </c>
      <c r="B34" s="46" t="s">
        <v>362</v>
      </c>
      <c r="C34" s="45" t="s">
        <v>319</v>
      </c>
      <c r="D34" s="42">
        <f t="shared" si="0"/>
        <v>2.6457513110645907</v>
      </c>
      <c r="E34" s="42">
        <v>7</v>
      </c>
      <c r="F34" s="42"/>
      <c r="G34" s="44">
        <v>24</v>
      </c>
      <c r="H34" s="42"/>
      <c r="I34" s="43">
        <v>126</v>
      </c>
      <c r="J34" s="42">
        <v>135</v>
      </c>
      <c r="K34" s="45" t="s">
        <v>358</v>
      </c>
      <c r="L34" s="42">
        <f t="shared" si="1"/>
        <v>3.3166247903554</v>
      </c>
      <c r="M34" s="42">
        <v>11</v>
      </c>
      <c r="N34" s="42"/>
      <c r="O34" s="44">
        <v>32.5</v>
      </c>
      <c r="P34" s="42"/>
      <c r="Q34" s="43">
        <f t="shared" si="4"/>
        <v>107.7903056865505</v>
      </c>
      <c r="R34" s="42">
        <v>135</v>
      </c>
    </row>
    <row r="35" spans="1:18" ht="12.75">
      <c r="A35" s="47"/>
      <c r="B35" s="46"/>
      <c r="C35" s="45" t="s">
        <v>319</v>
      </c>
      <c r="D35" s="42">
        <f t="shared" si="0"/>
        <v>2.6457513110645907</v>
      </c>
      <c r="E35" s="42">
        <v>7</v>
      </c>
      <c r="F35" s="42"/>
      <c r="G35" s="44">
        <v>24</v>
      </c>
      <c r="H35" s="42"/>
      <c r="I35" s="43">
        <v>126</v>
      </c>
      <c r="J35" s="42">
        <v>135</v>
      </c>
      <c r="K35" s="45" t="s">
        <v>358</v>
      </c>
      <c r="L35" s="42">
        <f t="shared" si="1"/>
        <v>3.3166247903554</v>
      </c>
      <c r="M35" s="42">
        <v>11</v>
      </c>
      <c r="N35" s="42"/>
      <c r="O35" s="44">
        <v>32.5</v>
      </c>
      <c r="P35" s="42"/>
      <c r="Q35" s="43">
        <f t="shared" si="4"/>
        <v>107.7903056865505</v>
      </c>
      <c r="R35" s="42">
        <v>135</v>
      </c>
    </row>
    <row r="36" spans="1:18" ht="12.75">
      <c r="A36" s="47" t="s">
        <v>103</v>
      </c>
      <c r="B36" s="46" t="s">
        <v>361</v>
      </c>
      <c r="C36" s="45" t="s">
        <v>360</v>
      </c>
      <c r="D36" s="42">
        <f t="shared" si="0"/>
        <v>7.0710678118654755</v>
      </c>
      <c r="E36" s="42">
        <v>50</v>
      </c>
      <c r="F36" s="42">
        <v>4</v>
      </c>
      <c r="G36" s="44">
        <v>1.5</v>
      </c>
      <c r="H36" s="42"/>
      <c r="I36" s="43">
        <f>D36*G36</f>
        <v>10.606601717798213</v>
      </c>
      <c r="J36" s="42">
        <v>10</v>
      </c>
      <c r="K36" s="45" t="s">
        <v>57</v>
      </c>
      <c r="L36" s="42">
        <f t="shared" si="1"/>
        <v>4.898979485566356</v>
      </c>
      <c r="M36" s="42">
        <v>24</v>
      </c>
      <c r="N36" s="42">
        <v>4</v>
      </c>
      <c r="O36" s="44">
        <v>2.22</v>
      </c>
      <c r="P36" s="42"/>
      <c r="Q36" s="43">
        <f t="shared" si="4"/>
        <v>10.87573445795731</v>
      </c>
      <c r="R36" s="42">
        <v>10</v>
      </c>
    </row>
    <row r="37" spans="1:18" ht="12.75">
      <c r="A37" s="47" t="s">
        <v>25</v>
      </c>
      <c r="B37" s="46" t="s">
        <v>359</v>
      </c>
      <c r="C37" s="45" t="s">
        <v>319</v>
      </c>
      <c r="D37" s="42">
        <f t="shared" si="0"/>
        <v>3.872983346207417</v>
      </c>
      <c r="E37" s="42">
        <v>15</v>
      </c>
      <c r="F37" s="42"/>
      <c r="G37" s="44">
        <v>14.2</v>
      </c>
      <c r="H37" s="42"/>
      <c r="I37" s="43">
        <v>111</v>
      </c>
      <c r="J37" s="42">
        <v>112.5</v>
      </c>
      <c r="K37" s="45" t="s">
        <v>358</v>
      </c>
      <c r="L37" s="42">
        <f t="shared" si="1"/>
        <v>3.3166247903554</v>
      </c>
      <c r="M37" s="42">
        <v>11</v>
      </c>
      <c r="N37" s="42"/>
      <c r="O37" s="44">
        <v>32.5</v>
      </c>
      <c r="P37" s="42"/>
      <c r="Q37" s="43">
        <f t="shared" si="4"/>
        <v>107.7903056865505</v>
      </c>
      <c r="R37" s="42">
        <v>112.5</v>
      </c>
    </row>
    <row r="38" spans="1:18" ht="12.75">
      <c r="A38" s="47"/>
      <c r="B38" s="46"/>
      <c r="C38" s="45" t="s">
        <v>319</v>
      </c>
      <c r="D38" s="42">
        <f t="shared" si="0"/>
        <v>3.872983346207417</v>
      </c>
      <c r="E38" s="42">
        <v>15</v>
      </c>
      <c r="F38" s="42"/>
      <c r="G38" s="44">
        <v>14.2</v>
      </c>
      <c r="H38" s="42"/>
      <c r="I38" s="43">
        <v>111</v>
      </c>
      <c r="J38" s="42">
        <v>112.5</v>
      </c>
      <c r="K38" s="45" t="s">
        <v>358</v>
      </c>
      <c r="L38" s="42">
        <f t="shared" si="1"/>
        <v>3.3166247903554</v>
      </c>
      <c r="M38" s="42">
        <v>11</v>
      </c>
      <c r="N38" s="42"/>
      <c r="O38" s="44">
        <v>32.5</v>
      </c>
      <c r="P38" s="42"/>
      <c r="Q38" s="43">
        <f t="shared" si="4"/>
        <v>107.7903056865505</v>
      </c>
      <c r="R38" s="42">
        <v>112.5</v>
      </c>
    </row>
    <row r="39" spans="1:18" ht="12.75">
      <c r="A39" s="47" t="s">
        <v>25</v>
      </c>
      <c r="B39" s="46" t="s">
        <v>357</v>
      </c>
      <c r="C39" s="45" t="s">
        <v>61</v>
      </c>
      <c r="D39" s="42">
        <f t="shared" si="0"/>
        <v>2.449489742783178</v>
      </c>
      <c r="E39" s="42">
        <v>6</v>
      </c>
      <c r="F39" s="42">
        <v>2</v>
      </c>
      <c r="G39" s="44">
        <v>45.6</v>
      </c>
      <c r="H39" s="42"/>
      <c r="I39" s="43">
        <v>112</v>
      </c>
      <c r="J39" s="42">
        <v>127.5</v>
      </c>
      <c r="K39" s="45" t="s">
        <v>61</v>
      </c>
      <c r="L39" s="42">
        <f t="shared" si="1"/>
        <v>4.123105625617661</v>
      </c>
      <c r="M39" s="42">
        <v>17</v>
      </c>
      <c r="N39" s="42">
        <v>4</v>
      </c>
      <c r="O39" s="44">
        <v>30.7</v>
      </c>
      <c r="P39" s="42"/>
      <c r="Q39" s="43">
        <f t="shared" si="4"/>
        <v>126.57934270646217</v>
      </c>
      <c r="R39" s="42">
        <v>127.5</v>
      </c>
    </row>
    <row r="40" spans="1:18" ht="12.75">
      <c r="A40" s="47"/>
      <c r="B40" s="46"/>
      <c r="C40" s="45" t="s">
        <v>61</v>
      </c>
      <c r="D40" s="42">
        <f t="shared" si="0"/>
        <v>1.7320508075688772</v>
      </c>
      <c r="E40" s="42">
        <v>3</v>
      </c>
      <c r="F40" s="42">
        <v>1</v>
      </c>
      <c r="G40" s="44">
        <v>64.4</v>
      </c>
      <c r="H40" s="42"/>
      <c r="I40" s="43">
        <v>112</v>
      </c>
      <c r="J40" s="42">
        <v>127.5</v>
      </c>
      <c r="K40" s="45" t="s">
        <v>61</v>
      </c>
      <c r="L40" s="42">
        <f t="shared" si="1"/>
        <v>4.69041575982343</v>
      </c>
      <c r="M40" s="42">
        <v>22</v>
      </c>
      <c r="N40" s="42">
        <v>4.5</v>
      </c>
      <c r="O40" s="44">
        <v>27.3</v>
      </c>
      <c r="P40" s="42"/>
      <c r="Q40" s="43">
        <f t="shared" si="4"/>
        <v>128.04835024317964</v>
      </c>
      <c r="R40" s="42">
        <v>127.5</v>
      </c>
    </row>
    <row r="41" spans="1:18" ht="12.75">
      <c r="A41" s="47" t="s">
        <v>25</v>
      </c>
      <c r="B41" s="46" t="s">
        <v>356</v>
      </c>
      <c r="C41" s="45" t="s">
        <v>61</v>
      </c>
      <c r="D41" s="42">
        <f t="shared" si="0"/>
        <v>1.7320508075688772</v>
      </c>
      <c r="E41" s="42">
        <v>3</v>
      </c>
      <c r="F41" s="42">
        <v>1</v>
      </c>
      <c r="G41" s="44">
        <v>64.4</v>
      </c>
      <c r="H41" s="42"/>
      <c r="I41" s="43">
        <v>112</v>
      </c>
      <c r="J41" s="42">
        <v>125</v>
      </c>
      <c r="K41" s="45" t="s">
        <v>61</v>
      </c>
      <c r="L41" s="42">
        <f t="shared" si="1"/>
        <v>6</v>
      </c>
      <c r="M41" s="42">
        <v>36</v>
      </c>
      <c r="N41" s="42">
        <v>6</v>
      </c>
      <c r="O41" s="44">
        <v>18.4</v>
      </c>
      <c r="P41" s="42"/>
      <c r="Q41" s="43">
        <f t="shared" si="4"/>
        <v>110.39999999999999</v>
      </c>
      <c r="R41" s="42">
        <v>125</v>
      </c>
    </row>
    <row r="42" spans="1:18" ht="12.75">
      <c r="A42" s="47"/>
      <c r="B42" s="46"/>
      <c r="C42" s="45" t="s">
        <v>61</v>
      </c>
      <c r="D42" s="42">
        <f t="shared" si="0"/>
        <v>1.7320508075688772</v>
      </c>
      <c r="E42" s="42">
        <v>3</v>
      </c>
      <c r="F42" s="42">
        <v>1</v>
      </c>
      <c r="G42" s="44">
        <v>64.4</v>
      </c>
      <c r="H42" s="42"/>
      <c r="I42" s="43">
        <v>112</v>
      </c>
      <c r="J42" s="42">
        <v>125</v>
      </c>
      <c r="K42" s="45" t="s">
        <v>61</v>
      </c>
      <c r="L42" s="42">
        <f t="shared" si="1"/>
        <v>6.244997998398398</v>
      </c>
      <c r="M42" s="42">
        <v>39</v>
      </c>
      <c r="N42" s="42">
        <v>6</v>
      </c>
      <c r="O42" s="44">
        <v>18.4</v>
      </c>
      <c r="P42" s="42"/>
      <c r="Q42" s="43">
        <v>115</v>
      </c>
      <c r="R42" s="42">
        <v>125</v>
      </c>
    </row>
    <row r="43" spans="1:18" ht="12.75">
      <c r="A43" s="47" t="s">
        <v>334</v>
      </c>
      <c r="B43" s="46" t="s">
        <v>355</v>
      </c>
      <c r="C43" s="45" t="s">
        <v>354</v>
      </c>
      <c r="D43" s="42">
        <f t="shared" si="0"/>
        <v>2.8284271247461903</v>
      </c>
      <c r="E43" s="42">
        <v>8</v>
      </c>
      <c r="F43" s="42">
        <v>2</v>
      </c>
      <c r="G43" s="44">
        <v>45.6</v>
      </c>
      <c r="H43" s="42"/>
      <c r="I43" s="43">
        <v>258</v>
      </c>
      <c r="J43" s="42">
        <v>260</v>
      </c>
      <c r="K43" s="45" t="s">
        <v>354</v>
      </c>
      <c r="L43" s="42">
        <f t="shared" si="1"/>
        <v>2.8284271247461903</v>
      </c>
      <c r="M43" s="42">
        <v>8</v>
      </c>
      <c r="N43" s="42">
        <v>2</v>
      </c>
      <c r="O43" s="44">
        <v>45.6</v>
      </c>
      <c r="P43" s="42"/>
      <c r="Q43" s="43">
        <v>258</v>
      </c>
      <c r="R43" s="42">
        <v>260</v>
      </c>
    </row>
    <row r="44" spans="1:18" ht="12.75">
      <c r="A44" s="76"/>
      <c r="B44" s="76"/>
      <c r="C44" s="76"/>
      <c r="D44" s="74"/>
      <c r="E44" s="74"/>
      <c r="F44" s="74"/>
      <c r="G44" s="68"/>
      <c r="H44" s="74"/>
      <c r="I44" s="75"/>
      <c r="J44" s="74"/>
      <c r="K44" s="76"/>
      <c r="L44" s="74"/>
      <c r="M44" s="74"/>
      <c r="N44" s="74"/>
      <c r="O44" s="68"/>
      <c r="P44" s="74"/>
      <c r="Q44" s="75"/>
      <c r="R44" s="74"/>
    </row>
    <row r="45" spans="1:18" ht="12.75">
      <c r="A45" s="76"/>
      <c r="B45" s="76"/>
      <c r="C45" s="76"/>
      <c r="D45" s="74"/>
      <c r="E45" s="74"/>
      <c r="F45" s="74"/>
      <c r="G45" s="68"/>
      <c r="H45" s="74"/>
      <c r="I45" s="75"/>
      <c r="J45" s="74"/>
      <c r="K45" s="76"/>
      <c r="L45" s="74"/>
      <c r="M45" s="74"/>
      <c r="N45" s="74"/>
      <c r="O45" s="68"/>
      <c r="P45" s="74"/>
      <c r="Q45" s="75"/>
      <c r="R45" s="74"/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">
      <selection activeCell="E57" sqref="E57"/>
    </sheetView>
  </sheetViews>
  <sheetFormatPr defaultColWidth="9.140625" defaultRowHeight="12.75"/>
  <cols>
    <col min="1" max="1" width="10.8515625" style="7" customWidth="1"/>
    <col min="2" max="2" width="15.28125" style="7" customWidth="1"/>
    <col min="3" max="3" width="14.28125" style="7" customWidth="1"/>
    <col min="4" max="4" width="0.71875" style="7" customWidth="1"/>
    <col min="5" max="5" width="5.7109375" style="7" customWidth="1"/>
    <col min="6" max="6" width="6.140625" style="7" customWidth="1"/>
    <col min="7" max="7" width="5.7109375" style="27" customWidth="1"/>
    <col min="8" max="8" width="5.7109375" style="7" customWidth="1"/>
    <col min="9" max="10" width="9.7109375" style="7" customWidth="1"/>
    <col min="11" max="11" width="14.140625" style="7" customWidth="1"/>
    <col min="12" max="12" width="0.71875" style="7" customWidth="1"/>
    <col min="13" max="14" width="6.140625" style="7" customWidth="1"/>
    <col min="15" max="15" width="5.7109375" style="27" customWidth="1"/>
    <col min="16" max="16" width="5.7109375" style="7" customWidth="1"/>
    <col min="17" max="18" width="9.7109375" style="7" customWidth="1"/>
    <col min="19" max="16384" width="9.140625" style="7" customWidth="1"/>
  </cols>
  <sheetData>
    <row r="1" spans="1:18" ht="12.75">
      <c r="A1" s="4"/>
      <c r="B1" s="5" t="s">
        <v>19</v>
      </c>
      <c r="C1" s="5"/>
      <c r="D1" s="5"/>
      <c r="E1" s="6"/>
      <c r="F1" s="4"/>
      <c r="G1" s="24"/>
      <c r="H1" s="5"/>
      <c r="I1" s="5"/>
      <c r="J1" s="5"/>
      <c r="K1" s="5"/>
      <c r="L1" s="5"/>
      <c r="M1" s="5"/>
      <c r="N1" s="5"/>
      <c r="O1" s="24"/>
      <c r="P1" s="5"/>
      <c r="Q1" s="5"/>
      <c r="R1" s="6"/>
    </row>
    <row r="2" spans="1:18" ht="20.25">
      <c r="A2" s="8"/>
      <c r="B2" s="9" t="s">
        <v>20</v>
      </c>
      <c r="C2" s="9"/>
      <c r="D2" s="9"/>
      <c r="E2" s="10"/>
      <c r="F2" s="8"/>
      <c r="G2" s="30" t="s">
        <v>17</v>
      </c>
      <c r="H2" s="9"/>
      <c r="I2" s="9"/>
      <c r="J2" s="9"/>
      <c r="K2" s="9"/>
      <c r="L2" s="9"/>
      <c r="M2" s="9"/>
      <c r="N2" s="9"/>
      <c r="O2" s="25"/>
      <c r="P2" s="9"/>
      <c r="Q2" s="9"/>
      <c r="R2" s="10"/>
    </row>
    <row r="3" spans="1:18" ht="12.75">
      <c r="A3" s="11"/>
      <c r="B3" s="12" t="s">
        <v>21</v>
      </c>
      <c r="C3" s="13"/>
      <c r="D3" s="13"/>
      <c r="E3" s="14"/>
      <c r="F3" s="11"/>
      <c r="G3" s="26"/>
      <c r="H3" s="13"/>
      <c r="I3" s="13"/>
      <c r="J3" s="13"/>
      <c r="K3" s="13"/>
      <c r="L3" s="13"/>
      <c r="M3" s="13"/>
      <c r="N3" s="13"/>
      <c r="O3" s="26"/>
      <c r="P3" s="13"/>
      <c r="Q3" s="13"/>
      <c r="R3" s="14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349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2:13" ht="12.75">
      <c r="B8" s="40" t="s">
        <v>398</v>
      </c>
      <c r="C8" s="40"/>
      <c r="E8" s="40" t="s">
        <v>399</v>
      </c>
      <c r="I8" s="7" t="s">
        <v>400</v>
      </c>
      <c r="M8" s="27" t="s">
        <v>401</v>
      </c>
    </row>
    <row r="9" spans="1:18" ht="12.75">
      <c r="A9" s="4" t="s">
        <v>0</v>
      </c>
      <c r="B9" s="6"/>
      <c r="C9" s="2" t="s">
        <v>2</v>
      </c>
      <c r="D9" s="2"/>
      <c r="E9" s="2"/>
      <c r="F9" s="2"/>
      <c r="G9" s="28"/>
      <c r="H9" s="15" t="s">
        <v>18</v>
      </c>
      <c r="I9" s="16"/>
      <c r="J9" s="1" t="s">
        <v>5</v>
      </c>
      <c r="K9" s="1" t="s">
        <v>8</v>
      </c>
      <c r="L9" s="2"/>
      <c r="M9" s="2"/>
      <c r="N9" s="2"/>
      <c r="O9" s="28"/>
      <c r="P9" s="15" t="s">
        <v>18</v>
      </c>
      <c r="Q9" s="16"/>
      <c r="R9" s="16" t="s">
        <v>5</v>
      </c>
    </row>
    <row r="10" spans="1:18" ht="12.75">
      <c r="A10" s="11" t="s">
        <v>1</v>
      </c>
      <c r="B10" s="14"/>
      <c r="C10" s="3" t="s">
        <v>7</v>
      </c>
      <c r="D10" s="3"/>
      <c r="E10" s="3" t="s">
        <v>3</v>
      </c>
      <c r="F10" s="3" t="s">
        <v>4</v>
      </c>
      <c r="G10" s="29" t="s">
        <v>13</v>
      </c>
      <c r="H10" s="16" t="s">
        <v>6</v>
      </c>
      <c r="I10" s="17" t="s">
        <v>14</v>
      </c>
      <c r="J10" s="17" t="s">
        <v>14</v>
      </c>
      <c r="K10" s="3" t="s">
        <v>7</v>
      </c>
      <c r="L10" s="3"/>
      <c r="M10" s="3" t="s">
        <v>3</v>
      </c>
      <c r="N10" s="3" t="s">
        <v>4</v>
      </c>
      <c r="O10" s="29">
        <v>0</v>
      </c>
      <c r="P10" s="16" t="s">
        <v>6</v>
      </c>
      <c r="Q10" s="17" t="s">
        <v>14</v>
      </c>
      <c r="R10" s="17" t="s">
        <v>14</v>
      </c>
    </row>
    <row r="11" spans="1:18" ht="12.75">
      <c r="A11" s="18" t="s">
        <v>206</v>
      </c>
      <c r="B11" s="19" t="s">
        <v>209</v>
      </c>
      <c r="C11" s="20"/>
      <c r="D11" s="21">
        <f aca="true" t="shared" si="0" ref="D11:D20">SQRT(E11)</f>
        <v>0</v>
      </c>
      <c r="E11" s="21"/>
      <c r="F11" s="21"/>
      <c r="G11" s="23"/>
      <c r="H11" s="21"/>
      <c r="I11" s="22"/>
      <c r="J11" s="21"/>
      <c r="K11" s="20" t="s">
        <v>58</v>
      </c>
      <c r="L11" s="21">
        <f>SQRT(M11)</f>
        <v>9.486832980505138</v>
      </c>
      <c r="M11" s="21">
        <v>90</v>
      </c>
      <c r="N11" s="21">
        <v>-5</v>
      </c>
      <c r="O11" s="23">
        <v>2.8</v>
      </c>
      <c r="P11" s="21"/>
      <c r="Q11" s="22">
        <f aca="true" t="shared" si="1" ref="Q11:Q18">L11*O11</f>
        <v>26.563132345414385</v>
      </c>
      <c r="R11" s="21">
        <v>30</v>
      </c>
    </row>
    <row r="12" spans="1:18" ht="12.75">
      <c r="A12" s="18"/>
      <c r="B12" s="19"/>
      <c r="C12" s="20"/>
      <c r="D12" s="21">
        <f t="shared" si="0"/>
        <v>0</v>
      </c>
      <c r="E12" s="21"/>
      <c r="F12" s="21"/>
      <c r="G12" s="23"/>
      <c r="H12" s="21"/>
      <c r="I12" s="22"/>
      <c r="J12" s="21"/>
      <c r="K12" s="20" t="s">
        <v>58</v>
      </c>
      <c r="L12" s="21">
        <f>SQRT(M12)</f>
        <v>9.486832980505138</v>
      </c>
      <c r="M12" s="21">
        <v>90</v>
      </c>
      <c r="N12" s="21">
        <v>-5</v>
      </c>
      <c r="O12" s="23">
        <v>2.8</v>
      </c>
      <c r="P12" s="21"/>
      <c r="Q12" s="22">
        <f t="shared" si="1"/>
        <v>26.563132345414385</v>
      </c>
      <c r="R12" s="21">
        <v>30</v>
      </c>
    </row>
    <row r="13" spans="1:18" ht="12.75">
      <c r="A13" s="18" t="s">
        <v>210</v>
      </c>
      <c r="B13" s="19" t="s">
        <v>211</v>
      </c>
      <c r="C13" s="20" t="s">
        <v>212</v>
      </c>
      <c r="D13" s="21">
        <f t="shared" si="0"/>
        <v>3.4641016151377544</v>
      </c>
      <c r="E13" s="21">
        <v>12</v>
      </c>
      <c r="F13" s="21">
        <v>6</v>
      </c>
      <c r="G13" s="23">
        <v>3</v>
      </c>
      <c r="H13" s="21"/>
      <c r="I13" s="22">
        <f aca="true" t="shared" si="2" ref="I13:I20">D13*G13</f>
        <v>10.392304845413264</v>
      </c>
      <c r="J13" s="21">
        <v>10</v>
      </c>
      <c r="K13" s="20" t="s">
        <v>57</v>
      </c>
      <c r="L13" s="21">
        <f>SQRT(M13)</f>
        <v>3.4641016151377544</v>
      </c>
      <c r="M13" s="21">
        <v>12</v>
      </c>
      <c r="N13" s="21">
        <v>5</v>
      </c>
      <c r="O13" s="23">
        <v>2.3</v>
      </c>
      <c r="P13" s="21"/>
      <c r="Q13" s="22">
        <f t="shared" si="1"/>
        <v>7.967433714816835</v>
      </c>
      <c r="R13" s="21">
        <v>10</v>
      </c>
    </row>
    <row r="14" spans="1:18" ht="12.75">
      <c r="A14" s="18" t="s">
        <v>49</v>
      </c>
      <c r="B14" s="19" t="s">
        <v>213</v>
      </c>
      <c r="C14" s="20"/>
      <c r="D14" s="21">
        <f t="shared" si="0"/>
        <v>0</v>
      </c>
      <c r="E14" s="21"/>
      <c r="F14" s="21"/>
      <c r="G14" s="23"/>
      <c r="H14" s="21"/>
      <c r="I14" s="22"/>
      <c r="J14" s="21"/>
      <c r="K14" s="20" t="s">
        <v>59</v>
      </c>
      <c r="L14" s="21">
        <f>SQRT(M14)</f>
        <v>10.862780491200215</v>
      </c>
      <c r="M14" s="21">
        <v>118</v>
      </c>
      <c r="N14" s="21">
        <v>-5</v>
      </c>
      <c r="O14" s="23">
        <v>2.1</v>
      </c>
      <c r="P14" s="21"/>
      <c r="Q14" s="22">
        <f t="shared" si="1"/>
        <v>22.811839031520453</v>
      </c>
      <c r="R14" s="21">
        <v>20</v>
      </c>
    </row>
    <row r="15" spans="1:18" ht="12.75">
      <c r="A15" s="18" t="s">
        <v>214</v>
      </c>
      <c r="B15" s="19" t="s">
        <v>215</v>
      </c>
      <c r="C15" s="20" t="s">
        <v>60</v>
      </c>
      <c r="D15" s="21">
        <f t="shared" si="0"/>
        <v>2.449489742783178</v>
      </c>
      <c r="E15" s="21">
        <v>6</v>
      </c>
      <c r="F15" s="21"/>
      <c r="G15" s="23">
        <v>24</v>
      </c>
      <c r="H15" s="21"/>
      <c r="I15" s="22">
        <f t="shared" si="2"/>
        <v>58.78775382679627</v>
      </c>
      <c r="J15" s="21">
        <v>70</v>
      </c>
      <c r="K15" s="20" t="s">
        <v>58</v>
      </c>
      <c r="L15" s="21">
        <f>SQRT(M15)</f>
        <v>3.4641016151377544</v>
      </c>
      <c r="M15" s="21">
        <v>12</v>
      </c>
      <c r="N15" s="21">
        <v>15</v>
      </c>
      <c r="O15" s="23">
        <v>6.2</v>
      </c>
      <c r="P15" s="21"/>
      <c r="Q15" s="22">
        <f t="shared" si="1"/>
        <v>21.47743001385408</v>
      </c>
      <c r="R15" s="21">
        <v>25</v>
      </c>
    </row>
    <row r="16" spans="1:18" ht="12.75">
      <c r="A16" s="18"/>
      <c r="B16" s="19"/>
      <c r="C16" s="20"/>
      <c r="D16" s="21">
        <f t="shared" si="0"/>
        <v>0</v>
      </c>
      <c r="E16" s="21"/>
      <c r="F16" s="21"/>
      <c r="G16" s="23"/>
      <c r="H16" s="21"/>
      <c r="I16" s="22"/>
      <c r="J16" s="21"/>
      <c r="K16" s="20" t="s">
        <v>58</v>
      </c>
      <c r="L16" s="21">
        <f aca="true" t="shared" si="3" ref="L16:L32">SQRT(M16)</f>
        <v>3.4641016151377544</v>
      </c>
      <c r="M16" s="21">
        <v>12</v>
      </c>
      <c r="N16" s="21">
        <v>15</v>
      </c>
      <c r="O16" s="23">
        <v>6.2</v>
      </c>
      <c r="P16" s="21"/>
      <c r="Q16" s="22">
        <f t="shared" si="1"/>
        <v>21.47743001385408</v>
      </c>
      <c r="R16" s="21">
        <v>25</v>
      </c>
    </row>
    <row r="17" spans="1:18" ht="12.75">
      <c r="A17" s="18" t="s">
        <v>216</v>
      </c>
      <c r="B17" s="19" t="s">
        <v>217</v>
      </c>
      <c r="C17" s="20" t="s">
        <v>56</v>
      </c>
      <c r="D17" s="21">
        <f t="shared" si="0"/>
        <v>3.3166247903554</v>
      </c>
      <c r="E17" s="21">
        <v>11</v>
      </c>
      <c r="F17" s="21"/>
      <c r="G17" s="23">
        <v>14.2</v>
      </c>
      <c r="H17" s="21"/>
      <c r="I17" s="22">
        <f t="shared" si="2"/>
        <v>47.09607202304667</v>
      </c>
      <c r="J17" s="21">
        <v>60</v>
      </c>
      <c r="K17" s="20" t="s">
        <v>59</v>
      </c>
      <c r="L17" s="21">
        <f t="shared" si="3"/>
        <v>3.1622776601683795</v>
      </c>
      <c r="M17" s="21">
        <v>10</v>
      </c>
      <c r="N17" s="21">
        <v>10</v>
      </c>
      <c r="O17" s="23">
        <v>4</v>
      </c>
      <c r="P17" s="21"/>
      <c r="Q17" s="22">
        <f t="shared" si="1"/>
        <v>12.649110640673518</v>
      </c>
      <c r="R17" s="21">
        <v>20</v>
      </c>
    </row>
    <row r="18" spans="1:18" ht="12.75">
      <c r="A18" s="18"/>
      <c r="B18" s="19"/>
      <c r="C18" s="20"/>
      <c r="D18" s="21">
        <f t="shared" si="0"/>
        <v>0</v>
      </c>
      <c r="E18" s="21"/>
      <c r="F18" s="21"/>
      <c r="G18" s="23"/>
      <c r="H18" s="21"/>
      <c r="I18" s="22"/>
      <c r="J18" s="21"/>
      <c r="K18" s="20" t="s">
        <v>59</v>
      </c>
      <c r="L18" s="21">
        <f t="shared" si="3"/>
        <v>3.1622776601683795</v>
      </c>
      <c r="M18" s="21">
        <v>10</v>
      </c>
      <c r="N18" s="21">
        <v>10</v>
      </c>
      <c r="O18" s="23">
        <v>4</v>
      </c>
      <c r="P18" s="21"/>
      <c r="Q18" s="22">
        <f t="shared" si="1"/>
        <v>12.649110640673518</v>
      </c>
      <c r="R18" s="21">
        <v>20</v>
      </c>
    </row>
    <row r="19" spans="1:18" ht="12.75">
      <c r="A19" s="18"/>
      <c r="B19" s="19"/>
      <c r="C19" s="20"/>
      <c r="D19" s="21">
        <f t="shared" si="0"/>
        <v>0</v>
      </c>
      <c r="E19" s="21"/>
      <c r="F19" s="21"/>
      <c r="G19" s="23"/>
      <c r="H19" s="21"/>
      <c r="I19" s="22"/>
      <c r="J19" s="21"/>
      <c r="K19" s="20" t="s">
        <v>59</v>
      </c>
      <c r="L19" s="21">
        <f>SQRT(M19)</f>
        <v>3.1622776601683795</v>
      </c>
      <c r="M19" s="21">
        <v>10</v>
      </c>
      <c r="N19" s="21">
        <v>10</v>
      </c>
      <c r="O19" s="23">
        <v>4</v>
      </c>
      <c r="P19" s="21"/>
      <c r="Q19" s="22">
        <f>L19*O19</f>
        <v>12.649110640673518</v>
      </c>
      <c r="R19" s="21">
        <v>20</v>
      </c>
    </row>
    <row r="20" spans="1:18" ht="12.75">
      <c r="A20" s="18" t="s">
        <v>218</v>
      </c>
      <c r="B20" s="19" t="s">
        <v>219</v>
      </c>
      <c r="C20" s="20" t="s">
        <v>56</v>
      </c>
      <c r="D20" s="21">
        <f t="shared" si="0"/>
        <v>3</v>
      </c>
      <c r="E20" s="21">
        <v>9</v>
      </c>
      <c r="F20" s="21"/>
      <c r="G20" s="23">
        <v>14.2</v>
      </c>
      <c r="H20" s="21"/>
      <c r="I20" s="22">
        <f t="shared" si="2"/>
        <v>42.599999999999994</v>
      </c>
      <c r="J20" s="21">
        <v>55</v>
      </c>
      <c r="K20" s="20" t="s">
        <v>59</v>
      </c>
      <c r="L20" s="21">
        <f t="shared" si="3"/>
        <v>4.358898943540674</v>
      </c>
      <c r="M20" s="21">
        <v>19</v>
      </c>
      <c r="N20" s="21">
        <v>3</v>
      </c>
      <c r="O20" s="23">
        <v>3.06</v>
      </c>
      <c r="P20" s="21"/>
      <c r="Q20" s="22">
        <f aca="true" t="shared" si="4" ref="Q20:Q32">L20*O20</f>
        <v>13.338230767234462</v>
      </c>
      <c r="R20" s="21">
        <v>17</v>
      </c>
    </row>
    <row r="21" spans="1:18" ht="12.75">
      <c r="A21" s="18"/>
      <c r="B21" s="19"/>
      <c r="C21" s="20"/>
      <c r="D21" s="21">
        <f aca="true" t="shared" si="5" ref="D21:D43">SQRT(E21)</f>
        <v>0</v>
      </c>
      <c r="E21" s="21"/>
      <c r="F21" s="21"/>
      <c r="G21" s="23"/>
      <c r="H21" s="21"/>
      <c r="I21" s="22"/>
      <c r="J21" s="21"/>
      <c r="K21" s="20" t="s">
        <v>59</v>
      </c>
      <c r="L21" s="21">
        <f t="shared" si="3"/>
        <v>4.358898943540674</v>
      </c>
      <c r="M21" s="21">
        <v>19</v>
      </c>
      <c r="N21" s="21">
        <v>3</v>
      </c>
      <c r="O21" s="23">
        <v>3.06</v>
      </c>
      <c r="P21" s="21"/>
      <c r="Q21" s="22">
        <f t="shared" si="4"/>
        <v>13.338230767234462</v>
      </c>
      <c r="R21" s="21">
        <v>18</v>
      </c>
    </row>
    <row r="22" spans="1:18" ht="12.75">
      <c r="A22" s="18" t="s">
        <v>49</v>
      </c>
      <c r="B22" s="19" t="s">
        <v>220</v>
      </c>
      <c r="C22" s="20"/>
      <c r="D22" s="21">
        <f t="shared" si="5"/>
        <v>0</v>
      </c>
      <c r="E22" s="21"/>
      <c r="F22" s="21"/>
      <c r="G22" s="23"/>
      <c r="H22" s="21"/>
      <c r="I22" s="22"/>
      <c r="J22" s="21"/>
      <c r="K22" s="20" t="s">
        <v>59</v>
      </c>
      <c r="L22" s="21">
        <f>SQRT(M22)</f>
        <v>10.862780491200215</v>
      </c>
      <c r="M22" s="21">
        <v>118</v>
      </c>
      <c r="N22" s="21">
        <v>-5</v>
      </c>
      <c r="O22" s="23">
        <v>2.1</v>
      </c>
      <c r="P22" s="21"/>
      <c r="Q22" s="22">
        <f t="shared" si="4"/>
        <v>22.811839031520453</v>
      </c>
      <c r="R22" s="21">
        <v>20</v>
      </c>
    </row>
    <row r="23" spans="1:18" ht="12.75">
      <c r="A23" s="18" t="s">
        <v>54</v>
      </c>
      <c r="B23" s="19" t="s">
        <v>221</v>
      </c>
      <c r="C23" s="20" t="s">
        <v>56</v>
      </c>
      <c r="D23" s="21">
        <f t="shared" si="5"/>
        <v>3</v>
      </c>
      <c r="E23" s="21">
        <v>9</v>
      </c>
      <c r="F23" s="21"/>
      <c r="G23" s="23">
        <v>14.2</v>
      </c>
      <c r="H23" s="21"/>
      <c r="I23" s="22">
        <f aca="true" t="shared" si="6" ref="I23:I31">D23*G23</f>
        <v>42.599999999999994</v>
      </c>
      <c r="J23" s="21">
        <v>60</v>
      </c>
      <c r="K23" s="20"/>
      <c r="L23" s="21"/>
      <c r="M23" s="21"/>
      <c r="N23" s="21"/>
      <c r="O23" s="23"/>
      <c r="P23" s="21"/>
      <c r="Q23" s="22"/>
      <c r="R23" s="21"/>
    </row>
    <row r="24" spans="1:18" ht="12.75">
      <c r="A24" s="18" t="s">
        <v>54</v>
      </c>
      <c r="B24" s="19" t="s">
        <v>222</v>
      </c>
      <c r="C24" s="20" t="s">
        <v>212</v>
      </c>
      <c r="D24" s="21">
        <f t="shared" si="5"/>
        <v>2.449489742783178</v>
      </c>
      <c r="E24" s="21">
        <v>6</v>
      </c>
      <c r="F24" s="21">
        <v>12</v>
      </c>
      <c r="G24" s="23">
        <v>5.6</v>
      </c>
      <c r="H24" s="21"/>
      <c r="I24" s="22">
        <f t="shared" si="6"/>
        <v>13.717142559585795</v>
      </c>
      <c r="J24" s="21">
        <v>15</v>
      </c>
      <c r="K24" s="20"/>
      <c r="L24" s="21"/>
      <c r="M24" s="21"/>
      <c r="N24" s="21"/>
      <c r="O24" s="23"/>
      <c r="P24" s="21"/>
      <c r="Q24" s="22"/>
      <c r="R24" s="21"/>
    </row>
    <row r="25" spans="1:18" ht="12.75">
      <c r="A25" s="18" t="s">
        <v>119</v>
      </c>
      <c r="B25" s="19" t="s">
        <v>223</v>
      </c>
      <c r="C25" s="20"/>
      <c r="D25" s="21">
        <f t="shared" si="5"/>
        <v>0</v>
      </c>
      <c r="E25" s="21"/>
      <c r="F25" s="21"/>
      <c r="G25" s="23"/>
      <c r="H25" s="21"/>
      <c r="I25" s="22"/>
      <c r="J25" s="21"/>
      <c r="K25" s="20" t="s">
        <v>57</v>
      </c>
      <c r="L25" s="21">
        <f t="shared" si="3"/>
        <v>4.898979485566356</v>
      </c>
      <c r="M25" s="21">
        <v>24</v>
      </c>
      <c r="N25" s="21">
        <v>5</v>
      </c>
      <c r="O25" s="23">
        <v>2.3</v>
      </c>
      <c r="P25" s="21"/>
      <c r="Q25" s="22">
        <f t="shared" si="4"/>
        <v>11.267652816802617</v>
      </c>
      <c r="R25" s="21">
        <v>10</v>
      </c>
    </row>
    <row r="26" spans="1:18" ht="12.75">
      <c r="A26" s="18" t="s">
        <v>224</v>
      </c>
      <c r="B26" s="19" t="s">
        <v>225</v>
      </c>
      <c r="C26" s="20"/>
      <c r="D26" s="21">
        <f t="shared" si="5"/>
        <v>0</v>
      </c>
      <c r="E26" s="21"/>
      <c r="F26" s="21"/>
      <c r="G26" s="23"/>
      <c r="H26" s="21"/>
      <c r="I26" s="22"/>
      <c r="J26" s="21"/>
      <c r="K26" s="20" t="s">
        <v>59</v>
      </c>
      <c r="L26" s="21">
        <f t="shared" si="3"/>
        <v>5.291502622129181</v>
      </c>
      <c r="M26" s="21">
        <v>28</v>
      </c>
      <c r="N26" s="21">
        <v>3</v>
      </c>
      <c r="O26" s="23">
        <v>2.14</v>
      </c>
      <c r="P26" s="21"/>
      <c r="Q26" s="22">
        <f t="shared" si="4"/>
        <v>11.32381561135645</v>
      </c>
      <c r="R26" s="21">
        <v>10</v>
      </c>
    </row>
    <row r="27" spans="1:18" ht="12.75">
      <c r="A27" s="18"/>
      <c r="B27" s="19"/>
      <c r="C27" s="20"/>
      <c r="D27" s="21">
        <f t="shared" si="5"/>
        <v>0</v>
      </c>
      <c r="E27" s="21"/>
      <c r="F27" s="21"/>
      <c r="G27" s="23"/>
      <c r="H27" s="21"/>
      <c r="I27" s="22"/>
      <c r="J27" s="21"/>
      <c r="K27" s="20" t="s">
        <v>59</v>
      </c>
      <c r="L27" s="21">
        <f t="shared" si="3"/>
        <v>5.291502622129181</v>
      </c>
      <c r="M27" s="21">
        <v>28</v>
      </c>
      <c r="N27" s="21">
        <v>3</v>
      </c>
      <c r="O27" s="23">
        <v>2.14</v>
      </c>
      <c r="P27" s="21"/>
      <c r="Q27" s="22">
        <f t="shared" si="4"/>
        <v>11.32381561135645</v>
      </c>
      <c r="R27" s="21">
        <v>10</v>
      </c>
    </row>
    <row r="28" spans="1:18" ht="12.75">
      <c r="A28" s="18" t="s">
        <v>228</v>
      </c>
      <c r="B28" s="19" t="s">
        <v>226</v>
      </c>
      <c r="C28" s="20"/>
      <c r="D28" s="21">
        <f t="shared" si="5"/>
        <v>0</v>
      </c>
      <c r="E28" s="21"/>
      <c r="F28" s="21"/>
      <c r="G28" s="23"/>
      <c r="H28" s="21"/>
      <c r="I28" s="22"/>
      <c r="J28" s="21"/>
      <c r="K28" s="20" t="s">
        <v>59</v>
      </c>
      <c r="L28" s="21">
        <f t="shared" si="3"/>
        <v>4.123105625617661</v>
      </c>
      <c r="M28" s="21">
        <v>17</v>
      </c>
      <c r="N28" s="21">
        <v>10</v>
      </c>
      <c r="O28" s="23">
        <v>4</v>
      </c>
      <c r="P28" s="21"/>
      <c r="Q28" s="22">
        <f t="shared" si="4"/>
        <v>16.492422502470642</v>
      </c>
      <c r="R28" s="21">
        <v>15</v>
      </c>
    </row>
    <row r="29" spans="1:18" ht="12.75">
      <c r="A29" s="18" t="s">
        <v>229</v>
      </c>
      <c r="B29" s="19" t="s">
        <v>227</v>
      </c>
      <c r="C29" s="20" t="s">
        <v>230</v>
      </c>
      <c r="D29" s="21">
        <f t="shared" si="5"/>
        <v>3</v>
      </c>
      <c r="E29" s="21">
        <v>9</v>
      </c>
      <c r="F29" s="21">
        <v>12</v>
      </c>
      <c r="G29" s="23">
        <v>7.1</v>
      </c>
      <c r="H29" s="21"/>
      <c r="I29" s="22">
        <f t="shared" si="6"/>
        <v>21.299999999999997</v>
      </c>
      <c r="J29" s="21">
        <v>20</v>
      </c>
      <c r="K29" s="20"/>
      <c r="L29" s="21"/>
      <c r="M29" s="21"/>
      <c r="N29" s="21"/>
      <c r="O29" s="23"/>
      <c r="P29" s="21"/>
      <c r="Q29" s="22"/>
      <c r="R29" s="21"/>
    </row>
    <row r="30" spans="1:18" ht="12.75">
      <c r="A30" s="18"/>
      <c r="B30" s="19"/>
      <c r="C30" s="20" t="s">
        <v>230</v>
      </c>
      <c r="D30" s="21">
        <f t="shared" si="5"/>
        <v>3</v>
      </c>
      <c r="E30" s="21">
        <v>9</v>
      </c>
      <c r="F30" s="21">
        <v>12</v>
      </c>
      <c r="G30" s="23">
        <v>7.1</v>
      </c>
      <c r="H30" s="21"/>
      <c r="I30" s="22">
        <f>D30*G30</f>
        <v>21.299999999999997</v>
      </c>
      <c r="J30" s="21">
        <v>20</v>
      </c>
      <c r="K30" s="20"/>
      <c r="L30" s="21"/>
      <c r="M30" s="21"/>
      <c r="N30" s="21"/>
      <c r="O30" s="23"/>
      <c r="P30" s="21"/>
      <c r="Q30" s="22"/>
      <c r="R30" s="21"/>
    </row>
    <row r="31" spans="1:18" ht="12.75">
      <c r="A31" s="18" t="s">
        <v>231</v>
      </c>
      <c r="B31" s="19" t="s">
        <v>232</v>
      </c>
      <c r="C31" s="20" t="s">
        <v>230</v>
      </c>
      <c r="D31" s="21">
        <f t="shared" si="5"/>
        <v>3.3166247903554</v>
      </c>
      <c r="E31" s="21">
        <v>11</v>
      </c>
      <c r="F31" s="21">
        <v>10</v>
      </c>
      <c r="G31" s="23">
        <v>4.8</v>
      </c>
      <c r="H31" s="21"/>
      <c r="I31" s="22">
        <f t="shared" si="6"/>
        <v>15.919798993705918</v>
      </c>
      <c r="J31" s="21">
        <v>15</v>
      </c>
      <c r="K31" s="20"/>
      <c r="L31" s="21"/>
      <c r="M31" s="21"/>
      <c r="N31" s="21"/>
      <c r="O31" s="23"/>
      <c r="P31" s="21"/>
      <c r="Q31" s="22"/>
      <c r="R31" s="21"/>
    </row>
    <row r="32" spans="1:18" ht="12.75">
      <c r="A32" s="18" t="s">
        <v>233</v>
      </c>
      <c r="B32" s="19" t="s">
        <v>234</v>
      </c>
      <c r="C32" s="20"/>
      <c r="D32" s="21">
        <f t="shared" si="5"/>
        <v>0</v>
      </c>
      <c r="E32" s="21"/>
      <c r="F32" s="21"/>
      <c r="G32" s="23"/>
      <c r="H32" s="21"/>
      <c r="I32" s="22"/>
      <c r="J32" s="21"/>
      <c r="K32" s="20" t="s">
        <v>57</v>
      </c>
      <c r="L32" s="21">
        <f t="shared" si="3"/>
        <v>4.69041575982343</v>
      </c>
      <c r="M32" s="21">
        <v>22</v>
      </c>
      <c r="N32" s="21">
        <v>5</v>
      </c>
      <c r="O32" s="23">
        <v>2.3</v>
      </c>
      <c r="P32" s="21"/>
      <c r="Q32" s="22">
        <f t="shared" si="4"/>
        <v>10.787956247593888</v>
      </c>
      <c r="R32" s="21">
        <v>10</v>
      </c>
    </row>
    <row r="33" spans="1:18" ht="12.75">
      <c r="A33" s="18"/>
      <c r="B33" s="19"/>
      <c r="C33" s="20"/>
      <c r="D33" s="21">
        <f t="shared" si="5"/>
        <v>0</v>
      </c>
      <c r="E33" s="21"/>
      <c r="F33" s="21"/>
      <c r="G33" s="23"/>
      <c r="H33" s="21"/>
      <c r="I33" s="22"/>
      <c r="J33" s="21"/>
      <c r="K33" s="20"/>
      <c r="L33" s="21"/>
      <c r="M33" s="21"/>
      <c r="N33" s="21"/>
      <c r="O33" s="23"/>
      <c r="P33" s="21"/>
      <c r="Q33" s="22"/>
      <c r="R33" s="21"/>
    </row>
    <row r="34" spans="1:18" ht="12.75">
      <c r="A34" s="18"/>
      <c r="B34" s="19"/>
      <c r="C34" s="20"/>
      <c r="D34" s="21">
        <f t="shared" si="5"/>
        <v>0</v>
      </c>
      <c r="E34" s="21"/>
      <c r="F34" s="21"/>
      <c r="G34" s="23"/>
      <c r="H34" s="21"/>
      <c r="I34" s="22"/>
      <c r="J34" s="21"/>
      <c r="K34" s="20"/>
      <c r="L34" s="21"/>
      <c r="M34" s="21"/>
      <c r="N34" s="21"/>
      <c r="O34" s="23"/>
      <c r="P34" s="21"/>
      <c r="Q34" s="22"/>
      <c r="R34" s="21"/>
    </row>
    <row r="35" spans="1:18" ht="12.75">
      <c r="A35" s="18"/>
      <c r="B35" s="19"/>
      <c r="C35" s="20"/>
      <c r="D35" s="21">
        <f t="shared" si="5"/>
        <v>0</v>
      </c>
      <c r="E35" s="21"/>
      <c r="F35" s="21"/>
      <c r="G35" s="23"/>
      <c r="H35" s="21"/>
      <c r="I35" s="22"/>
      <c r="J35" s="21"/>
      <c r="K35" s="20"/>
      <c r="L35" s="21"/>
      <c r="M35" s="21"/>
      <c r="N35" s="21"/>
      <c r="O35" s="23"/>
      <c r="P35" s="21"/>
      <c r="Q35" s="22"/>
      <c r="R35" s="21"/>
    </row>
    <row r="36" spans="1:18" ht="12.75">
      <c r="A36" s="18"/>
      <c r="B36" s="19"/>
      <c r="C36" s="20"/>
      <c r="D36" s="21">
        <f t="shared" si="5"/>
        <v>0</v>
      </c>
      <c r="E36" s="21"/>
      <c r="F36" s="21"/>
      <c r="G36" s="23"/>
      <c r="H36" s="21"/>
      <c r="I36" s="22"/>
      <c r="J36" s="21"/>
      <c r="K36" s="20"/>
      <c r="L36" s="21"/>
      <c r="M36" s="21"/>
      <c r="N36" s="21"/>
      <c r="O36" s="23"/>
      <c r="P36" s="21"/>
      <c r="Q36" s="22"/>
      <c r="R36" s="21"/>
    </row>
    <row r="37" spans="1:18" ht="12.75">
      <c r="A37" s="18"/>
      <c r="B37" s="19"/>
      <c r="C37" s="20"/>
      <c r="D37" s="21">
        <f t="shared" si="5"/>
        <v>0</v>
      </c>
      <c r="E37" s="21"/>
      <c r="F37" s="21"/>
      <c r="G37" s="23"/>
      <c r="H37" s="21"/>
      <c r="I37" s="22"/>
      <c r="J37" s="21"/>
      <c r="K37" s="20"/>
      <c r="L37" s="21"/>
      <c r="M37" s="21"/>
      <c r="N37" s="21"/>
      <c r="O37" s="23"/>
      <c r="P37" s="21"/>
      <c r="Q37" s="22"/>
      <c r="R37" s="21"/>
    </row>
    <row r="38" spans="1:18" ht="12.75">
      <c r="A38" s="18"/>
      <c r="B38" s="19"/>
      <c r="C38" s="20"/>
      <c r="D38" s="21">
        <f t="shared" si="5"/>
        <v>0</v>
      </c>
      <c r="E38" s="21"/>
      <c r="F38" s="21"/>
      <c r="G38" s="23"/>
      <c r="H38" s="21"/>
      <c r="I38" s="22"/>
      <c r="J38" s="21"/>
      <c r="K38" s="20"/>
      <c r="L38" s="21"/>
      <c r="M38" s="21"/>
      <c r="N38" s="21"/>
      <c r="O38" s="23"/>
      <c r="P38" s="21"/>
      <c r="Q38" s="22"/>
      <c r="R38" s="21"/>
    </row>
    <row r="39" spans="1:18" ht="12.75">
      <c r="A39" s="18"/>
      <c r="B39" s="19"/>
      <c r="C39" s="20"/>
      <c r="D39" s="21">
        <f t="shared" si="5"/>
        <v>0</v>
      </c>
      <c r="E39" s="21"/>
      <c r="F39" s="21"/>
      <c r="G39" s="23"/>
      <c r="H39" s="21"/>
      <c r="I39" s="22"/>
      <c r="J39" s="21"/>
      <c r="K39" s="20"/>
      <c r="L39" s="21"/>
      <c r="M39" s="21"/>
      <c r="N39" s="21"/>
      <c r="O39" s="23"/>
      <c r="P39" s="21"/>
      <c r="Q39" s="22"/>
      <c r="R39" s="21"/>
    </row>
    <row r="40" spans="1:18" ht="12.75">
      <c r="A40" s="18"/>
      <c r="B40" s="19"/>
      <c r="C40" s="20"/>
      <c r="D40" s="21">
        <f t="shared" si="5"/>
        <v>0</v>
      </c>
      <c r="E40" s="21"/>
      <c r="F40" s="21"/>
      <c r="G40" s="23"/>
      <c r="H40" s="21"/>
      <c r="I40" s="22"/>
      <c r="J40" s="21"/>
      <c r="K40" s="20"/>
      <c r="L40" s="21"/>
      <c r="M40" s="21"/>
      <c r="N40" s="21"/>
      <c r="O40" s="23"/>
      <c r="P40" s="21"/>
      <c r="Q40" s="22"/>
      <c r="R40" s="21"/>
    </row>
    <row r="41" spans="1:18" ht="12.75">
      <c r="A41" s="18"/>
      <c r="B41" s="19"/>
      <c r="C41" s="20"/>
      <c r="D41" s="21">
        <f t="shared" si="5"/>
        <v>0</v>
      </c>
      <c r="E41" s="21"/>
      <c r="F41" s="21"/>
      <c r="G41" s="23"/>
      <c r="H41" s="21"/>
      <c r="I41" s="22"/>
      <c r="J41" s="21"/>
      <c r="K41" s="20"/>
      <c r="L41" s="21"/>
      <c r="M41" s="21"/>
      <c r="N41" s="21"/>
      <c r="O41" s="23"/>
      <c r="P41" s="21"/>
      <c r="Q41" s="22"/>
      <c r="R41" s="21"/>
    </row>
    <row r="42" spans="1:18" ht="12.75">
      <c r="A42" s="18"/>
      <c r="B42" s="19"/>
      <c r="C42" s="20"/>
      <c r="D42" s="21">
        <f t="shared" si="5"/>
        <v>0</v>
      </c>
      <c r="E42" s="21"/>
      <c r="F42" s="21"/>
      <c r="G42" s="23"/>
      <c r="H42" s="21"/>
      <c r="I42" s="22"/>
      <c r="J42" s="21"/>
      <c r="K42" s="20"/>
      <c r="L42" s="21"/>
      <c r="M42" s="21"/>
      <c r="N42" s="21"/>
      <c r="O42" s="23"/>
      <c r="P42" s="21"/>
      <c r="Q42" s="22"/>
      <c r="R42" s="21"/>
    </row>
    <row r="43" spans="1:18" ht="12.75">
      <c r="A43" s="18"/>
      <c r="B43" s="19"/>
      <c r="C43" s="20"/>
      <c r="D43" s="21">
        <f t="shared" si="5"/>
        <v>0</v>
      </c>
      <c r="E43" s="21"/>
      <c r="F43" s="21"/>
      <c r="G43" s="23"/>
      <c r="H43" s="21"/>
      <c r="I43" s="22"/>
      <c r="J43" s="21"/>
      <c r="K43" s="20"/>
      <c r="L43" s="21"/>
      <c r="M43" s="21"/>
      <c r="N43" s="21"/>
      <c r="O43" s="23"/>
      <c r="P43" s="21"/>
      <c r="Q43" s="22"/>
      <c r="R43" s="21"/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">
      <selection activeCell="J8" sqref="J8"/>
    </sheetView>
  </sheetViews>
  <sheetFormatPr defaultColWidth="9.140625" defaultRowHeight="12.75"/>
  <cols>
    <col min="1" max="1" width="10.8515625" style="7" customWidth="1"/>
    <col min="2" max="2" width="15.28125" style="7" customWidth="1"/>
    <col min="3" max="3" width="14.28125" style="7" customWidth="1"/>
    <col min="4" max="4" width="0.71875" style="7" customWidth="1"/>
    <col min="5" max="5" width="5.7109375" style="7" customWidth="1"/>
    <col min="6" max="6" width="6.140625" style="7" customWidth="1"/>
    <col min="7" max="7" width="5.7109375" style="27" customWidth="1"/>
    <col min="8" max="8" width="5.7109375" style="7" customWidth="1"/>
    <col min="9" max="10" width="9.7109375" style="7" customWidth="1"/>
    <col min="11" max="11" width="14.140625" style="7" customWidth="1"/>
    <col min="12" max="12" width="0.71875" style="7" customWidth="1"/>
    <col min="13" max="14" width="6.140625" style="7" customWidth="1"/>
    <col min="15" max="15" width="5.7109375" style="27" customWidth="1"/>
    <col min="16" max="16" width="5.7109375" style="7" customWidth="1"/>
    <col min="17" max="18" width="9.7109375" style="7" customWidth="1"/>
    <col min="19" max="16384" width="9.140625" style="7" customWidth="1"/>
  </cols>
  <sheetData>
    <row r="1" spans="1:18" ht="12.75">
      <c r="A1" s="4"/>
      <c r="B1" s="5" t="s">
        <v>19</v>
      </c>
      <c r="C1" s="5"/>
      <c r="D1" s="5"/>
      <c r="E1" s="6"/>
      <c r="F1" s="4"/>
      <c r="G1" s="24"/>
      <c r="H1" s="5"/>
      <c r="I1" s="5"/>
      <c r="J1" s="5"/>
      <c r="K1" s="5"/>
      <c r="L1" s="5"/>
      <c r="M1" s="5"/>
      <c r="N1" s="5"/>
      <c r="O1" s="24"/>
      <c r="P1" s="5"/>
      <c r="Q1" s="5"/>
      <c r="R1" s="6"/>
    </row>
    <row r="2" spans="1:18" ht="20.25">
      <c r="A2" s="8"/>
      <c r="B2" s="9" t="s">
        <v>20</v>
      </c>
      <c r="C2" s="9"/>
      <c r="D2" s="9"/>
      <c r="E2" s="10"/>
      <c r="F2" s="8"/>
      <c r="G2" s="30" t="s">
        <v>17</v>
      </c>
      <c r="H2" s="9"/>
      <c r="I2" s="9"/>
      <c r="J2" s="9"/>
      <c r="K2" s="9"/>
      <c r="L2" s="9"/>
      <c r="M2" s="9"/>
      <c r="N2" s="9"/>
      <c r="O2" s="25"/>
      <c r="P2" s="9"/>
      <c r="Q2" s="9"/>
      <c r="R2" s="10"/>
    </row>
    <row r="3" spans="1:18" ht="12.75">
      <c r="A3" s="11"/>
      <c r="B3" s="12" t="s">
        <v>21</v>
      </c>
      <c r="C3" s="13"/>
      <c r="D3" s="13"/>
      <c r="E3" s="14"/>
      <c r="F3" s="11"/>
      <c r="G3" s="26"/>
      <c r="H3" s="13"/>
      <c r="I3" s="13"/>
      <c r="J3" s="13"/>
      <c r="K3" s="13"/>
      <c r="L3" s="13"/>
      <c r="M3" s="13"/>
      <c r="N3" s="13"/>
      <c r="O3" s="26"/>
      <c r="P3" s="13"/>
      <c r="Q3" s="13"/>
      <c r="R3" s="14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415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2:10" ht="12.75">
      <c r="B8" s="40" t="s">
        <v>398</v>
      </c>
      <c r="C8" s="40"/>
      <c r="J8" s="7" t="s">
        <v>402</v>
      </c>
    </row>
    <row r="9" spans="1:18" ht="12.75">
      <c r="A9" s="4" t="s">
        <v>0</v>
      </c>
      <c r="B9" s="6"/>
      <c r="C9" s="2" t="s">
        <v>2</v>
      </c>
      <c r="D9" s="2"/>
      <c r="E9" s="2"/>
      <c r="F9" s="2"/>
      <c r="G9" s="28"/>
      <c r="H9" s="15" t="s">
        <v>18</v>
      </c>
      <c r="I9" s="16"/>
      <c r="J9" s="1" t="s">
        <v>5</v>
      </c>
      <c r="K9" s="1" t="s">
        <v>8</v>
      </c>
      <c r="L9" s="2"/>
      <c r="M9" s="2"/>
      <c r="N9" s="2"/>
      <c r="O9" s="28"/>
      <c r="P9" s="15" t="s">
        <v>18</v>
      </c>
      <c r="Q9" s="16"/>
      <c r="R9" s="16" t="s">
        <v>5</v>
      </c>
    </row>
    <row r="10" spans="1:18" ht="12.75">
      <c r="A10" s="11" t="s">
        <v>1</v>
      </c>
      <c r="B10" s="14"/>
      <c r="C10" s="3" t="s">
        <v>7</v>
      </c>
      <c r="D10" s="3"/>
      <c r="E10" s="3" t="s">
        <v>3</v>
      </c>
      <c r="F10" s="3" t="s">
        <v>4</v>
      </c>
      <c r="G10" s="29" t="s">
        <v>13</v>
      </c>
      <c r="H10" s="16" t="s">
        <v>6</v>
      </c>
      <c r="I10" s="17" t="s">
        <v>14</v>
      </c>
      <c r="J10" s="17" t="s">
        <v>14</v>
      </c>
      <c r="K10" s="3" t="s">
        <v>7</v>
      </c>
      <c r="L10" s="3"/>
      <c r="M10" s="3" t="s">
        <v>3</v>
      </c>
      <c r="N10" s="3" t="s">
        <v>4</v>
      </c>
      <c r="O10" s="29">
        <v>0</v>
      </c>
      <c r="P10" s="16" t="s">
        <v>6</v>
      </c>
      <c r="Q10" s="17" t="s">
        <v>14</v>
      </c>
      <c r="R10" s="17" t="s">
        <v>14</v>
      </c>
    </row>
    <row r="11" spans="1:18" ht="12.75">
      <c r="A11" s="18" t="s">
        <v>25</v>
      </c>
      <c r="B11" s="19" t="s">
        <v>24</v>
      </c>
      <c r="C11" s="20" t="s">
        <v>56</v>
      </c>
      <c r="D11" s="21">
        <f>SQRT(E11)</f>
        <v>4.123105625617661</v>
      </c>
      <c r="E11" s="21">
        <v>17</v>
      </c>
      <c r="F11" s="21"/>
      <c r="G11" s="23">
        <v>14.2</v>
      </c>
      <c r="H11" s="21"/>
      <c r="I11" s="22">
        <f aca="true" t="shared" si="0" ref="I11:I16">D11*G11</f>
        <v>58.548099883770774</v>
      </c>
      <c r="J11" s="21">
        <v>73</v>
      </c>
      <c r="K11" s="20" t="s">
        <v>60</v>
      </c>
      <c r="L11" s="21">
        <f>SQRT(M11)</f>
        <v>2.23606797749979</v>
      </c>
      <c r="M11" s="21">
        <v>5</v>
      </c>
      <c r="N11" s="21"/>
      <c r="O11" s="23">
        <v>27.4</v>
      </c>
      <c r="P11" s="21"/>
      <c r="Q11" s="22">
        <f>L11*O11</f>
        <v>61.268262583494234</v>
      </c>
      <c r="R11" s="21">
        <v>73</v>
      </c>
    </row>
    <row r="12" spans="1:18" ht="12.75">
      <c r="A12" s="18"/>
      <c r="B12" s="19"/>
      <c r="C12" s="20" t="s">
        <v>56</v>
      </c>
      <c r="D12" s="21">
        <f>SQRT(E12)</f>
        <v>4.123105625617661</v>
      </c>
      <c r="E12" s="21">
        <v>17</v>
      </c>
      <c r="F12" s="21"/>
      <c r="G12" s="23">
        <v>14.2</v>
      </c>
      <c r="H12" s="21"/>
      <c r="I12" s="22">
        <f t="shared" si="0"/>
        <v>58.548099883770774</v>
      </c>
      <c r="J12" s="21">
        <v>73</v>
      </c>
      <c r="K12" s="20" t="s">
        <v>60</v>
      </c>
      <c r="L12" s="21">
        <f aca="true" t="shared" si="1" ref="L12:L43">SQRT(M12)</f>
        <v>2.23606797749979</v>
      </c>
      <c r="M12" s="21">
        <v>5</v>
      </c>
      <c r="N12" s="21"/>
      <c r="O12" s="23">
        <v>27.4</v>
      </c>
      <c r="P12" s="21"/>
      <c r="Q12" s="22">
        <f>L12*O12</f>
        <v>61.268262583494234</v>
      </c>
      <c r="R12" s="21">
        <v>73</v>
      </c>
    </row>
    <row r="13" spans="1:18" ht="12.75">
      <c r="A13" s="18"/>
      <c r="B13" s="19"/>
      <c r="C13" s="20" t="s">
        <v>56</v>
      </c>
      <c r="D13" s="21">
        <f>SQRT(E13)</f>
        <v>5</v>
      </c>
      <c r="E13" s="21">
        <v>25</v>
      </c>
      <c r="F13" s="21"/>
      <c r="G13" s="23">
        <v>14.2</v>
      </c>
      <c r="H13" s="21"/>
      <c r="I13" s="22">
        <f t="shared" si="0"/>
        <v>71</v>
      </c>
      <c r="J13" s="21">
        <v>89</v>
      </c>
      <c r="K13" s="20" t="s">
        <v>60</v>
      </c>
      <c r="L13" s="21">
        <f>SQRT(M13)</f>
        <v>3.3166247903554</v>
      </c>
      <c r="M13" s="21">
        <v>11</v>
      </c>
      <c r="N13" s="21"/>
      <c r="O13" s="23">
        <v>27.4</v>
      </c>
      <c r="P13" s="21"/>
      <c r="Q13" s="22">
        <f>L13*O13</f>
        <v>90.87551925573796</v>
      </c>
      <c r="R13" s="21">
        <v>110</v>
      </c>
    </row>
    <row r="14" spans="1:18" ht="12.75">
      <c r="A14" s="18"/>
      <c r="B14" s="19"/>
      <c r="C14" s="20" t="s">
        <v>56</v>
      </c>
      <c r="D14" s="21">
        <f>SQRT(E14)</f>
        <v>5</v>
      </c>
      <c r="E14" s="21">
        <v>25</v>
      </c>
      <c r="F14" s="21"/>
      <c r="G14" s="23">
        <v>14.2</v>
      </c>
      <c r="H14" s="21"/>
      <c r="I14" s="22">
        <f t="shared" si="0"/>
        <v>71</v>
      </c>
      <c r="J14" s="21">
        <v>89</v>
      </c>
      <c r="K14" s="20" t="s">
        <v>60</v>
      </c>
      <c r="L14" s="21">
        <f>SQRT(M14)</f>
        <v>3.3166247903554</v>
      </c>
      <c r="M14" s="21">
        <v>11</v>
      </c>
      <c r="N14" s="21"/>
      <c r="O14" s="23">
        <v>27.4</v>
      </c>
      <c r="P14" s="21"/>
      <c r="Q14" s="22">
        <f>L14*O14</f>
        <v>90.87551925573796</v>
      </c>
      <c r="R14" s="21">
        <v>110</v>
      </c>
    </row>
    <row r="15" spans="1:18" ht="12.75">
      <c r="A15" s="18"/>
      <c r="B15" s="19"/>
      <c r="C15" s="20" t="s">
        <v>56</v>
      </c>
      <c r="D15" s="21">
        <f>SQRT(E15)</f>
        <v>5</v>
      </c>
      <c r="E15" s="21">
        <v>25</v>
      </c>
      <c r="F15" s="21"/>
      <c r="G15" s="23">
        <v>14.2</v>
      </c>
      <c r="H15" s="21"/>
      <c r="I15" s="22">
        <f t="shared" si="0"/>
        <v>71</v>
      </c>
      <c r="J15" s="21">
        <v>89</v>
      </c>
      <c r="K15" s="20" t="s">
        <v>60</v>
      </c>
      <c r="L15" s="21">
        <f>SQRT(M15)</f>
        <v>3.3166247903554</v>
      </c>
      <c r="M15" s="21">
        <v>11</v>
      </c>
      <c r="N15" s="21"/>
      <c r="O15" s="23">
        <v>27.4</v>
      </c>
      <c r="P15" s="21"/>
      <c r="Q15" s="22">
        <f>L15*O15</f>
        <v>90.87551925573796</v>
      </c>
      <c r="R15" s="21">
        <v>110</v>
      </c>
    </row>
    <row r="16" spans="1:18" ht="12.75">
      <c r="A16" s="18"/>
      <c r="B16" s="19"/>
      <c r="C16" s="20" t="s">
        <v>56</v>
      </c>
      <c r="D16" s="21">
        <f aca="true" t="shared" si="2" ref="D16:D43">SQRT(E16)</f>
        <v>5</v>
      </c>
      <c r="E16" s="21">
        <v>25</v>
      </c>
      <c r="F16" s="21"/>
      <c r="G16" s="23">
        <v>14.2</v>
      </c>
      <c r="H16" s="21"/>
      <c r="I16" s="22">
        <f t="shared" si="0"/>
        <v>71</v>
      </c>
      <c r="J16" s="21">
        <v>89</v>
      </c>
      <c r="K16" s="20" t="s">
        <v>60</v>
      </c>
      <c r="L16" s="21">
        <f t="shared" si="1"/>
        <v>3.3166247903554</v>
      </c>
      <c r="M16" s="21">
        <v>11</v>
      </c>
      <c r="N16" s="21"/>
      <c r="O16" s="23">
        <v>27.4</v>
      </c>
      <c r="P16" s="21"/>
      <c r="Q16" s="22">
        <f aca="true" t="shared" si="3" ref="Q16:Q43">L16*O16</f>
        <v>90.87551925573796</v>
      </c>
      <c r="R16" s="21">
        <v>110</v>
      </c>
    </row>
    <row r="17" spans="1:18" ht="12.75">
      <c r="A17" s="18" t="s">
        <v>26</v>
      </c>
      <c r="B17" s="19" t="s">
        <v>27</v>
      </c>
      <c r="C17" s="20"/>
      <c r="D17" s="21">
        <f t="shared" si="2"/>
        <v>0</v>
      </c>
      <c r="E17" s="21"/>
      <c r="F17" s="21"/>
      <c r="G17" s="23"/>
      <c r="H17" s="21"/>
      <c r="I17" s="22"/>
      <c r="J17" s="21"/>
      <c r="K17" s="20" t="s">
        <v>57</v>
      </c>
      <c r="L17" s="21">
        <f t="shared" si="1"/>
        <v>6.708203932499369</v>
      </c>
      <c r="M17" s="21">
        <v>45</v>
      </c>
      <c r="N17" s="21"/>
      <c r="O17" s="23">
        <v>1.24</v>
      </c>
      <c r="P17" s="21"/>
      <c r="Q17" s="22">
        <f t="shared" si="3"/>
        <v>8.318172876299219</v>
      </c>
      <c r="R17" s="21">
        <v>10</v>
      </c>
    </row>
    <row r="18" spans="1:18" ht="12.75">
      <c r="A18" s="18" t="s">
        <v>28</v>
      </c>
      <c r="B18" s="19" t="s">
        <v>31</v>
      </c>
      <c r="C18" s="20" t="s">
        <v>30</v>
      </c>
      <c r="D18" s="21">
        <f t="shared" si="2"/>
        <v>0</v>
      </c>
      <c r="E18" s="21"/>
      <c r="F18" s="21"/>
      <c r="G18" s="23"/>
      <c r="H18" s="21">
        <v>1.75</v>
      </c>
      <c r="I18" s="22">
        <v>55</v>
      </c>
      <c r="J18" s="21">
        <v>60</v>
      </c>
      <c r="K18" s="20" t="s">
        <v>58</v>
      </c>
      <c r="L18" s="21">
        <f t="shared" si="1"/>
        <v>5.656854249492381</v>
      </c>
      <c r="M18" s="21">
        <v>32</v>
      </c>
      <c r="N18" s="21">
        <v>5</v>
      </c>
      <c r="O18" s="23">
        <v>4.4</v>
      </c>
      <c r="P18" s="21"/>
      <c r="Q18" s="22">
        <f t="shared" si="3"/>
        <v>24.890158697766477</v>
      </c>
      <c r="R18" s="21">
        <v>30</v>
      </c>
    </row>
    <row r="19" spans="1:18" ht="12.75">
      <c r="A19" s="18"/>
      <c r="B19" s="19"/>
      <c r="C19" s="20"/>
      <c r="D19" s="21">
        <f t="shared" si="2"/>
        <v>0</v>
      </c>
      <c r="E19" s="21"/>
      <c r="F19" s="21"/>
      <c r="G19" s="23"/>
      <c r="H19" s="21"/>
      <c r="I19" s="22"/>
      <c r="J19" s="21"/>
      <c r="K19" s="20" t="s">
        <v>58</v>
      </c>
      <c r="L19" s="21">
        <f t="shared" si="1"/>
        <v>5.656854249492381</v>
      </c>
      <c r="M19" s="21">
        <v>32</v>
      </c>
      <c r="N19" s="21">
        <v>5</v>
      </c>
      <c r="O19" s="23">
        <v>4.4</v>
      </c>
      <c r="P19" s="21"/>
      <c r="Q19" s="22">
        <f t="shared" si="3"/>
        <v>24.890158697766477</v>
      </c>
      <c r="R19" s="21">
        <v>30</v>
      </c>
    </row>
    <row r="20" spans="1:18" ht="12.75">
      <c r="A20" s="18" t="s">
        <v>28</v>
      </c>
      <c r="B20" s="19" t="s">
        <v>34</v>
      </c>
      <c r="C20" s="20" t="s">
        <v>30</v>
      </c>
      <c r="D20" s="21">
        <f t="shared" si="2"/>
        <v>0</v>
      </c>
      <c r="E20" s="21"/>
      <c r="F20" s="21"/>
      <c r="G20" s="23"/>
      <c r="H20" s="21">
        <v>1.81</v>
      </c>
      <c r="I20" s="22">
        <v>57</v>
      </c>
      <c r="J20" s="21">
        <v>60</v>
      </c>
      <c r="K20" s="20" t="s">
        <v>58</v>
      </c>
      <c r="L20" s="21">
        <f t="shared" si="1"/>
        <v>5.916079783099616</v>
      </c>
      <c r="M20" s="21">
        <v>35</v>
      </c>
      <c r="N20" s="21">
        <v>5</v>
      </c>
      <c r="O20" s="23">
        <v>4.4</v>
      </c>
      <c r="P20" s="21"/>
      <c r="Q20" s="22">
        <f t="shared" si="3"/>
        <v>26.03075104563831</v>
      </c>
      <c r="R20" s="21">
        <v>30</v>
      </c>
    </row>
    <row r="21" spans="1:18" ht="12.75">
      <c r="A21" s="18"/>
      <c r="B21" s="19"/>
      <c r="C21" s="20"/>
      <c r="D21" s="21">
        <f t="shared" si="2"/>
        <v>0</v>
      </c>
      <c r="E21" s="21"/>
      <c r="F21" s="21"/>
      <c r="G21" s="23"/>
      <c r="H21" s="21"/>
      <c r="I21" s="22"/>
      <c r="J21" s="21"/>
      <c r="K21" s="20" t="s">
        <v>58</v>
      </c>
      <c r="L21" s="21">
        <f t="shared" si="1"/>
        <v>5.916079783099616</v>
      </c>
      <c r="M21" s="21">
        <v>35</v>
      </c>
      <c r="N21" s="21">
        <v>5</v>
      </c>
      <c r="O21" s="23">
        <v>4.4</v>
      </c>
      <c r="P21" s="21"/>
      <c r="Q21" s="22">
        <f t="shared" si="3"/>
        <v>26.03075104563831</v>
      </c>
      <c r="R21" s="21">
        <v>30</v>
      </c>
    </row>
    <row r="22" spans="1:18" ht="12.75">
      <c r="A22" s="18" t="s">
        <v>32</v>
      </c>
      <c r="B22" s="19" t="s">
        <v>33</v>
      </c>
      <c r="C22" s="20"/>
      <c r="D22" s="21">
        <f>SQRT(E22)</f>
        <v>0</v>
      </c>
      <c r="E22" s="21"/>
      <c r="F22" s="21"/>
      <c r="G22" s="23"/>
      <c r="H22" s="21"/>
      <c r="I22" s="22"/>
      <c r="J22" s="21"/>
      <c r="K22" s="20" t="s">
        <v>59</v>
      </c>
      <c r="L22" s="21">
        <f>SQRT(M22)</f>
        <v>4.795831523312719</v>
      </c>
      <c r="M22" s="21">
        <v>23</v>
      </c>
      <c r="N22" s="21">
        <v>8</v>
      </c>
      <c r="O22" s="23">
        <v>3.72</v>
      </c>
      <c r="P22" s="21"/>
      <c r="Q22" s="22">
        <f t="shared" si="3"/>
        <v>17.840493266723318</v>
      </c>
      <c r="R22" s="21">
        <v>20</v>
      </c>
    </row>
    <row r="23" spans="1:18" ht="12.75">
      <c r="A23" s="18" t="s">
        <v>35</v>
      </c>
      <c r="B23" s="19" t="s">
        <v>36</v>
      </c>
      <c r="C23" s="20" t="s">
        <v>56</v>
      </c>
      <c r="D23" s="21">
        <f t="shared" si="2"/>
        <v>3.4641016151377544</v>
      </c>
      <c r="E23" s="21">
        <v>12</v>
      </c>
      <c r="F23" s="21"/>
      <c r="G23" s="23">
        <v>14.2</v>
      </c>
      <c r="H23" s="21"/>
      <c r="I23" s="22">
        <f aca="true" t="shared" si="4" ref="I23:I38">D23*G23</f>
        <v>49.19024293495611</v>
      </c>
      <c r="J23" s="21">
        <v>60</v>
      </c>
      <c r="K23" s="20"/>
      <c r="L23" s="21">
        <f t="shared" si="1"/>
        <v>0</v>
      </c>
      <c r="M23" s="21"/>
      <c r="N23" s="21"/>
      <c r="O23" s="23"/>
      <c r="P23" s="21"/>
      <c r="Q23" s="22"/>
      <c r="R23" s="21"/>
    </row>
    <row r="24" spans="1:18" ht="12.75">
      <c r="A24" s="18" t="s">
        <v>25</v>
      </c>
      <c r="B24" s="19" t="s">
        <v>37</v>
      </c>
      <c r="C24" s="20" t="s">
        <v>61</v>
      </c>
      <c r="D24" s="21">
        <f t="shared" si="2"/>
        <v>2.23606797749979</v>
      </c>
      <c r="E24" s="21">
        <v>5</v>
      </c>
      <c r="F24" s="21">
        <v>2</v>
      </c>
      <c r="G24" s="23">
        <v>45.6</v>
      </c>
      <c r="H24" s="21"/>
      <c r="I24" s="22">
        <f t="shared" si="4"/>
        <v>101.96469977399042</v>
      </c>
      <c r="J24" s="21">
        <v>130</v>
      </c>
      <c r="K24" s="20" t="s">
        <v>61</v>
      </c>
      <c r="L24" s="21">
        <f t="shared" si="1"/>
        <v>6.708203932499369</v>
      </c>
      <c r="M24" s="21">
        <v>45</v>
      </c>
      <c r="N24" s="21">
        <v>6.5</v>
      </c>
      <c r="O24" s="23">
        <v>15.8</v>
      </c>
      <c r="P24" s="21"/>
      <c r="Q24" s="22">
        <f t="shared" si="3"/>
        <v>105.98962213349004</v>
      </c>
      <c r="R24" s="21">
        <v>130</v>
      </c>
    </row>
    <row r="25" spans="1:18" ht="12.75">
      <c r="A25" s="18"/>
      <c r="B25" s="19"/>
      <c r="C25" s="20" t="s">
        <v>61</v>
      </c>
      <c r="D25" s="21">
        <f t="shared" si="2"/>
        <v>5.196152422706632</v>
      </c>
      <c r="E25" s="21">
        <v>27</v>
      </c>
      <c r="F25" s="21">
        <v>5.5</v>
      </c>
      <c r="G25" s="23">
        <v>21.4</v>
      </c>
      <c r="H25" s="21"/>
      <c r="I25" s="22">
        <f t="shared" si="4"/>
        <v>111.19766184592191</v>
      </c>
      <c r="J25" s="21">
        <v>130</v>
      </c>
      <c r="K25" s="20" t="s">
        <v>61</v>
      </c>
      <c r="L25" s="21">
        <f t="shared" si="1"/>
        <v>6.324555320336759</v>
      </c>
      <c r="M25" s="21">
        <v>40</v>
      </c>
      <c r="N25" s="21">
        <v>6</v>
      </c>
      <c r="O25" s="23">
        <v>18.4</v>
      </c>
      <c r="P25" s="21"/>
      <c r="Q25" s="22">
        <f t="shared" si="3"/>
        <v>116.37181789419635</v>
      </c>
      <c r="R25" s="21">
        <v>130</v>
      </c>
    </row>
    <row r="26" spans="1:18" ht="12.75">
      <c r="A26" s="18" t="s">
        <v>25</v>
      </c>
      <c r="B26" s="19" t="s">
        <v>38</v>
      </c>
      <c r="C26" s="20" t="s">
        <v>61</v>
      </c>
      <c r="D26" s="21">
        <f aca="true" t="shared" si="5" ref="D26:D34">SQRT(E26)</f>
        <v>5.196152422706632</v>
      </c>
      <c r="E26" s="21">
        <v>27</v>
      </c>
      <c r="F26" s="21">
        <v>5.5</v>
      </c>
      <c r="G26" s="23">
        <v>21.4</v>
      </c>
      <c r="H26" s="21"/>
      <c r="I26" s="22">
        <f t="shared" si="4"/>
        <v>111.19766184592191</v>
      </c>
      <c r="J26" s="21">
        <v>130</v>
      </c>
      <c r="K26" s="20" t="s">
        <v>61</v>
      </c>
      <c r="L26" s="21">
        <f aca="true" t="shared" si="6" ref="L26:L34">SQRT(M26)</f>
        <v>5.291502622129181</v>
      </c>
      <c r="M26" s="21">
        <v>28</v>
      </c>
      <c r="N26" s="21">
        <v>5.5</v>
      </c>
      <c r="O26" s="23">
        <v>21.4</v>
      </c>
      <c r="P26" s="21"/>
      <c r="Q26" s="22">
        <f aca="true" t="shared" si="7" ref="Q26:Q34">L26*O26</f>
        <v>113.23815611356447</v>
      </c>
      <c r="R26" s="21">
        <v>130</v>
      </c>
    </row>
    <row r="27" spans="1:18" ht="12.75">
      <c r="A27" s="18"/>
      <c r="B27" s="19"/>
      <c r="C27" s="20" t="s">
        <v>61</v>
      </c>
      <c r="D27" s="21">
        <f t="shared" si="5"/>
        <v>4.58257569495584</v>
      </c>
      <c r="E27" s="21">
        <v>21</v>
      </c>
      <c r="F27" s="21">
        <v>5</v>
      </c>
      <c r="G27" s="23">
        <v>24.1</v>
      </c>
      <c r="H27" s="21"/>
      <c r="I27" s="22">
        <f t="shared" si="4"/>
        <v>110.44007424843575</v>
      </c>
      <c r="J27" s="21">
        <v>130</v>
      </c>
      <c r="K27" s="20" t="s">
        <v>61</v>
      </c>
      <c r="L27" s="21">
        <f t="shared" si="6"/>
        <v>5.291502622129181</v>
      </c>
      <c r="M27" s="21">
        <v>28</v>
      </c>
      <c r="N27" s="21">
        <v>5.5</v>
      </c>
      <c r="O27" s="23">
        <v>21.4</v>
      </c>
      <c r="P27" s="21"/>
      <c r="Q27" s="22">
        <f t="shared" si="7"/>
        <v>113.23815611356447</v>
      </c>
      <c r="R27" s="21">
        <v>130</v>
      </c>
    </row>
    <row r="28" spans="1:18" ht="12.75">
      <c r="A28" s="18" t="s">
        <v>25</v>
      </c>
      <c r="B28" s="19" t="s">
        <v>39</v>
      </c>
      <c r="C28" s="20" t="s">
        <v>61</v>
      </c>
      <c r="D28" s="21">
        <f t="shared" si="5"/>
        <v>3.3166247903554</v>
      </c>
      <c r="E28" s="21">
        <v>11</v>
      </c>
      <c r="F28" s="21">
        <v>3.5</v>
      </c>
      <c r="G28" s="23">
        <v>34.5</v>
      </c>
      <c r="H28" s="21"/>
      <c r="I28" s="22">
        <f t="shared" si="4"/>
        <v>114.42355526726129</v>
      </c>
      <c r="J28" s="21">
        <v>130</v>
      </c>
      <c r="K28" s="20" t="s">
        <v>61</v>
      </c>
      <c r="L28" s="21">
        <f t="shared" si="6"/>
        <v>2.449489742783178</v>
      </c>
      <c r="M28" s="21">
        <v>6</v>
      </c>
      <c r="N28" s="21">
        <v>2</v>
      </c>
      <c r="O28" s="23">
        <v>45.6</v>
      </c>
      <c r="P28" s="21"/>
      <c r="Q28" s="22">
        <f t="shared" si="7"/>
        <v>111.69673227091292</v>
      </c>
      <c r="R28" s="21">
        <v>130</v>
      </c>
    </row>
    <row r="29" spans="1:18" ht="12.75">
      <c r="A29" s="18"/>
      <c r="B29" s="19"/>
      <c r="C29" s="20" t="s">
        <v>61</v>
      </c>
      <c r="D29" s="21">
        <f t="shared" si="5"/>
        <v>2.449489742783178</v>
      </c>
      <c r="E29" s="21">
        <v>6</v>
      </c>
      <c r="F29" s="21">
        <v>2</v>
      </c>
      <c r="G29" s="23">
        <v>45.6</v>
      </c>
      <c r="H29" s="21"/>
      <c r="I29" s="22">
        <f t="shared" si="4"/>
        <v>111.69673227091292</v>
      </c>
      <c r="J29" s="21">
        <v>130</v>
      </c>
      <c r="K29" s="20" t="s">
        <v>61</v>
      </c>
      <c r="L29" s="21">
        <f t="shared" si="6"/>
        <v>2.449489742783178</v>
      </c>
      <c r="M29" s="21">
        <v>6</v>
      </c>
      <c r="N29" s="21">
        <v>2</v>
      </c>
      <c r="O29" s="23">
        <v>45.6</v>
      </c>
      <c r="P29" s="21"/>
      <c r="Q29" s="22">
        <f t="shared" si="7"/>
        <v>111.69673227091292</v>
      </c>
      <c r="R29" s="21">
        <v>130</v>
      </c>
    </row>
    <row r="30" spans="1:18" ht="12.75">
      <c r="A30" s="18" t="s">
        <v>41</v>
      </c>
      <c r="B30" s="19" t="s">
        <v>40</v>
      </c>
      <c r="C30" s="20" t="s">
        <v>61</v>
      </c>
      <c r="D30" s="21">
        <f t="shared" si="5"/>
        <v>6.557438524302</v>
      </c>
      <c r="E30" s="21">
        <v>43</v>
      </c>
      <c r="F30" s="21">
        <v>7</v>
      </c>
      <c r="G30" s="23">
        <v>12.8</v>
      </c>
      <c r="H30" s="21"/>
      <c r="I30" s="22">
        <f t="shared" si="4"/>
        <v>83.93521311106561</v>
      </c>
      <c r="J30" s="21">
        <v>90</v>
      </c>
      <c r="K30" s="20" t="s">
        <v>62</v>
      </c>
      <c r="L30" s="21">
        <f t="shared" si="6"/>
        <v>2.6457513110645907</v>
      </c>
      <c r="M30" s="21">
        <v>7</v>
      </c>
      <c r="N30" s="21">
        <v>2</v>
      </c>
      <c r="O30" s="23">
        <v>30.9</v>
      </c>
      <c r="P30" s="21"/>
      <c r="Q30" s="22">
        <f t="shared" si="7"/>
        <v>81.75371551189585</v>
      </c>
      <c r="R30" s="21">
        <v>90</v>
      </c>
    </row>
    <row r="31" spans="1:18" ht="12.75">
      <c r="A31" s="18" t="s">
        <v>25</v>
      </c>
      <c r="B31" s="19" t="s">
        <v>42</v>
      </c>
      <c r="C31" s="20" t="s">
        <v>61</v>
      </c>
      <c r="D31" s="21">
        <f t="shared" si="5"/>
        <v>2.23606797749979</v>
      </c>
      <c r="E31" s="21">
        <v>5</v>
      </c>
      <c r="F31" s="21">
        <v>2</v>
      </c>
      <c r="G31" s="23">
        <v>45.6</v>
      </c>
      <c r="H31" s="21"/>
      <c r="I31" s="22">
        <f t="shared" si="4"/>
        <v>101.96469977399042</v>
      </c>
      <c r="J31" s="21">
        <v>130</v>
      </c>
      <c r="K31" s="20" t="s">
        <v>61</v>
      </c>
      <c r="L31" s="21">
        <f t="shared" si="6"/>
        <v>3.872983346207417</v>
      </c>
      <c r="M31" s="21">
        <v>15</v>
      </c>
      <c r="N31" s="21">
        <v>4.5</v>
      </c>
      <c r="O31" s="23">
        <v>27.3</v>
      </c>
      <c r="P31" s="21"/>
      <c r="Q31" s="22">
        <f t="shared" si="7"/>
        <v>105.73244535146249</v>
      </c>
      <c r="R31" s="21">
        <v>130</v>
      </c>
    </row>
    <row r="32" spans="1:18" ht="12.75">
      <c r="A32" s="18"/>
      <c r="B32" s="19"/>
      <c r="C32" s="20" t="s">
        <v>61</v>
      </c>
      <c r="D32" s="21">
        <f t="shared" si="5"/>
        <v>4</v>
      </c>
      <c r="E32" s="21">
        <v>16</v>
      </c>
      <c r="F32" s="21">
        <v>4.5</v>
      </c>
      <c r="G32" s="23">
        <v>27.3</v>
      </c>
      <c r="H32" s="21"/>
      <c r="I32" s="22">
        <f t="shared" si="4"/>
        <v>109.2</v>
      </c>
      <c r="J32" s="21">
        <v>130</v>
      </c>
      <c r="K32" s="20" t="s">
        <v>61</v>
      </c>
      <c r="L32" s="21">
        <f t="shared" si="6"/>
        <v>3.605551275463989</v>
      </c>
      <c r="M32" s="21">
        <v>13</v>
      </c>
      <c r="N32" s="21">
        <v>4</v>
      </c>
      <c r="O32" s="23">
        <v>30.7</v>
      </c>
      <c r="P32" s="21"/>
      <c r="Q32" s="22">
        <f t="shared" si="7"/>
        <v>110.69042415674447</v>
      </c>
      <c r="R32" s="21">
        <v>130</v>
      </c>
    </row>
    <row r="33" spans="1:18" ht="12.75">
      <c r="A33" s="18" t="s">
        <v>25</v>
      </c>
      <c r="B33" s="19" t="s">
        <v>43</v>
      </c>
      <c r="C33" s="20" t="s">
        <v>61</v>
      </c>
      <c r="D33" s="21">
        <f t="shared" si="5"/>
        <v>5.477225575051661</v>
      </c>
      <c r="E33" s="21">
        <v>30</v>
      </c>
      <c r="F33" s="21">
        <v>6</v>
      </c>
      <c r="G33" s="23">
        <v>18.4</v>
      </c>
      <c r="H33" s="21"/>
      <c r="I33" s="22">
        <f t="shared" si="4"/>
        <v>100.78095058095056</v>
      </c>
      <c r="J33" s="21">
        <v>120</v>
      </c>
      <c r="K33" s="20" t="s">
        <v>61</v>
      </c>
      <c r="L33" s="21">
        <f t="shared" si="6"/>
        <v>4.69041575982343</v>
      </c>
      <c r="M33" s="21">
        <v>22</v>
      </c>
      <c r="N33" s="21">
        <v>5.5</v>
      </c>
      <c r="O33" s="23">
        <v>21.4</v>
      </c>
      <c r="P33" s="21"/>
      <c r="Q33" s="22">
        <f t="shared" si="7"/>
        <v>100.37489726022139</v>
      </c>
      <c r="R33" s="21">
        <v>120</v>
      </c>
    </row>
    <row r="34" spans="1:18" ht="12.75">
      <c r="A34" s="18" t="s">
        <v>25</v>
      </c>
      <c r="B34" s="19" t="s">
        <v>44</v>
      </c>
      <c r="C34" s="20" t="s">
        <v>61</v>
      </c>
      <c r="D34" s="21">
        <f t="shared" si="5"/>
        <v>2.8284271247461903</v>
      </c>
      <c r="E34" s="21">
        <v>8</v>
      </c>
      <c r="F34" s="21">
        <v>3</v>
      </c>
      <c r="G34" s="23">
        <v>38.7</v>
      </c>
      <c r="H34" s="21"/>
      <c r="I34" s="22">
        <f t="shared" si="4"/>
        <v>109.46012972767757</v>
      </c>
      <c r="J34" s="21">
        <v>130</v>
      </c>
      <c r="K34" s="20" t="s">
        <v>61</v>
      </c>
      <c r="L34" s="21">
        <f t="shared" si="6"/>
        <v>3</v>
      </c>
      <c r="M34" s="21">
        <v>9</v>
      </c>
      <c r="N34" s="21">
        <v>1.5</v>
      </c>
      <c r="O34" s="23">
        <v>36.6</v>
      </c>
      <c r="P34" s="21"/>
      <c r="Q34" s="22">
        <f t="shared" si="7"/>
        <v>109.80000000000001</v>
      </c>
      <c r="R34" s="21">
        <v>130</v>
      </c>
    </row>
    <row r="35" spans="1:18" ht="12.75">
      <c r="A35" s="18" t="s">
        <v>25</v>
      </c>
      <c r="B35" s="19" t="s">
        <v>45</v>
      </c>
      <c r="C35" s="20" t="s">
        <v>61</v>
      </c>
      <c r="D35" s="21">
        <f t="shared" si="2"/>
        <v>2.23606797749979</v>
      </c>
      <c r="E35" s="21">
        <v>5</v>
      </c>
      <c r="F35" s="21">
        <v>2</v>
      </c>
      <c r="G35" s="23">
        <v>45.6</v>
      </c>
      <c r="H35" s="21"/>
      <c r="I35" s="22">
        <f t="shared" si="4"/>
        <v>101.96469977399042</v>
      </c>
      <c r="J35" s="21">
        <v>125</v>
      </c>
      <c r="K35" s="20" t="s">
        <v>62</v>
      </c>
      <c r="L35" s="21">
        <f t="shared" si="1"/>
        <v>3.605551275463989</v>
      </c>
      <c r="M35" s="21">
        <v>13</v>
      </c>
      <c r="N35" s="21">
        <v>2</v>
      </c>
      <c r="O35" s="23">
        <v>30.9</v>
      </c>
      <c r="P35" s="21"/>
      <c r="Q35" s="22">
        <f t="shared" si="3"/>
        <v>111.41153441183725</v>
      </c>
      <c r="R35" s="21">
        <v>120</v>
      </c>
    </row>
    <row r="36" spans="1:18" ht="12.75">
      <c r="A36" s="18" t="s">
        <v>25</v>
      </c>
      <c r="B36" s="19" t="s">
        <v>46</v>
      </c>
      <c r="C36" s="20" t="s">
        <v>61</v>
      </c>
      <c r="D36" s="21">
        <f>SQRT(E36)</f>
        <v>5</v>
      </c>
      <c r="E36" s="21">
        <v>25</v>
      </c>
      <c r="F36" s="21">
        <v>6</v>
      </c>
      <c r="G36" s="23">
        <v>18.4</v>
      </c>
      <c r="H36" s="21"/>
      <c r="I36" s="22">
        <f t="shared" si="4"/>
        <v>92</v>
      </c>
      <c r="J36" s="21">
        <v>100</v>
      </c>
      <c r="K36" s="20" t="s">
        <v>62</v>
      </c>
      <c r="L36" s="21">
        <f>SQRT(M36)</f>
        <v>2.6457513110645907</v>
      </c>
      <c r="M36" s="21">
        <v>7</v>
      </c>
      <c r="N36" s="21">
        <v>2</v>
      </c>
      <c r="O36" s="23">
        <v>30.9</v>
      </c>
      <c r="P36" s="21"/>
      <c r="Q36" s="22">
        <f>L36*O36</f>
        <v>81.75371551189585</v>
      </c>
      <c r="R36" s="21">
        <v>100</v>
      </c>
    </row>
    <row r="37" spans="1:18" ht="12.75">
      <c r="A37" s="18" t="s">
        <v>47</v>
      </c>
      <c r="B37" s="19" t="s">
        <v>48</v>
      </c>
      <c r="C37" s="20" t="s">
        <v>56</v>
      </c>
      <c r="D37" s="21">
        <f>SQRT(E37)</f>
        <v>3.872983346207417</v>
      </c>
      <c r="E37" s="21">
        <v>15</v>
      </c>
      <c r="F37" s="21"/>
      <c r="G37" s="23">
        <v>14.2</v>
      </c>
      <c r="H37" s="21"/>
      <c r="I37" s="22">
        <f t="shared" si="4"/>
        <v>54.996363516145315</v>
      </c>
      <c r="J37" s="21">
        <v>60</v>
      </c>
      <c r="K37" s="20" t="s">
        <v>58</v>
      </c>
      <c r="L37" s="21">
        <f t="shared" si="1"/>
        <v>7.745966692414834</v>
      </c>
      <c r="M37" s="21">
        <v>60</v>
      </c>
      <c r="N37" s="21">
        <v>15</v>
      </c>
      <c r="O37" s="23">
        <v>6.2</v>
      </c>
      <c r="P37" s="21"/>
      <c r="Q37" s="22">
        <f t="shared" si="3"/>
        <v>48.02499349297197</v>
      </c>
      <c r="R37" s="21">
        <v>60</v>
      </c>
    </row>
    <row r="38" spans="1:18" ht="12.75">
      <c r="A38" s="18"/>
      <c r="B38" s="19"/>
      <c r="C38" s="20" t="s">
        <v>56</v>
      </c>
      <c r="D38" s="21">
        <f>SQRT(E38)</f>
        <v>3.1622776601683795</v>
      </c>
      <c r="E38" s="21">
        <v>10</v>
      </c>
      <c r="F38" s="21"/>
      <c r="G38" s="23">
        <v>14.2</v>
      </c>
      <c r="H38" s="21"/>
      <c r="I38" s="22">
        <f t="shared" si="4"/>
        <v>44.90434277439099</v>
      </c>
      <c r="J38" s="21">
        <v>60</v>
      </c>
      <c r="K38" s="20" t="s">
        <v>58</v>
      </c>
      <c r="L38" s="21">
        <f t="shared" si="1"/>
        <v>7.745966692414834</v>
      </c>
      <c r="M38" s="21">
        <v>60</v>
      </c>
      <c r="N38" s="21">
        <v>15</v>
      </c>
      <c r="O38" s="23">
        <v>6.2</v>
      </c>
      <c r="P38" s="21"/>
      <c r="Q38" s="22">
        <f t="shared" si="3"/>
        <v>48.02499349297197</v>
      </c>
      <c r="R38" s="21">
        <v>60</v>
      </c>
    </row>
    <row r="39" spans="1:18" ht="12.75">
      <c r="A39" s="18" t="s">
        <v>49</v>
      </c>
      <c r="B39" s="19" t="s">
        <v>50</v>
      </c>
      <c r="C39" s="20"/>
      <c r="D39" s="21">
        <f t="shared" si="2"/>
        <v>0</v>
      </c>
      <c r="E39" s="21"/>
      <c r="F39" s="21"/>
      <c r="G39" s="23"/>
      <c r="H39" s="21"/>
      <c r="I39" s="22"/>
      <c r="J39" s="21"/>
      <c r="K39" s="20" t="s">
        <v>58</v>
      </c>
      <c r="L39" s="21">
        <f t="shared" si="1"/>
        <v>4</v>
      </c>
      <c r="M39" s="21">
        <v>16</v>
      </c>
      <c r="N39" s="21">
        <v>15</v>
      </c>
      <c r="O39" s="23">
        <v>6.2</v>
      </c>
      <c r="P39" s="21"/>
      <c r="Q39" s="22">
        <f t="shared" si="3"/>
        <v>24.8</v>
      </c>
      <c r="R39" s="21">
        <v>30</v>
      </c>
    </row>
    <row r="40" spans="1:18" ht="12.75">
      <c r="A40" s="18" t="s">
        <v>49</v>
      </c>
      <c r="B40" s="19" t="s">
        <v>51</v>
      </c>
      <c r="C40" s="20"/>
      <c r="D40" s="21">
        <f t="shared" si="2"/>
        <v>0</v>
      </c>
      <c r="E40" s="21"/>
      <c r="F40" s="21"/>
      <c r="G40" s="23"/>
      <c r="H40" s="21"/>
      <c r="I40" s="22"/>
      <c r="J40" s="21"/>
      <c r="K40" s="20" t="s">
        <v>58</v>
      </c>
      <c r="L40" s="21">
        <f t="shared" si="1"/>
        <v>5.196152422706632</v>
      </c>
      <c r="M40" s="21">
        <v>27</v>
      </c>
      <c r="N40" s="21">
        <v>14</v>
      </c>
      <c r="O40" s="23">
        <v>6.02</v>
      </c>
      <c r="P40" s="21"/>
      <c r="Q40" s="22">
        <f t="shared" si="3"/>
        <v>31.280837584693924</v>
      </c>
      <c r="R40" s="21">
        <v>30</v>
      </c>
    </row>
    <row r="41" spans="1:18" ht="12.75">
      <c r="A41" s="18" t="s">
        <v>49</v>
      </c>
      <c r="B41" s="19" t="s">
        <v>52</v>
      </c>
      <c r="C41" s="20"/>
      <c r="D41" s="21">
        <f t="shared" si="2"/>
        <v>0</v>
      </c>
      <c r="E41" s="21"/>
      <c r="F41" s="21"/>
      <c r="G41" s="23"/>
      <c r="H41" s="21"/>
      <c r="I41" s="22"/>
      <c r="J41" s="21"/>
      <c r="K41" s="20" t="s">
        <v>58</v>
      </c>
      <c r="L41" s="21">
        <f t="shared" si="1"/>
        <v>4.795831523312719</v>
      </c>
      <c r="M41" s="21">
        <v>23</v>
      </c>
      <c r="N41" s="21">
        <v>13</v>
      </c>
      <c r="O41" s="23">
        <v>5.84</v>
      </c>
      <c r="P41" s="21"/>
      <c r="Q41" s="22">
        <f t="shared" si="3"/>
        <v>28.007656096146277</v>
      </c>
      <c r="R41" s="21">
        <v>30</v>
      </c>
    </row>
    <row r="42" spans="1:18" ht="12.75">
      <c r="A42" s="18" t="s">
        <v>49</v>
      </c>
      <c r="B42" s="19" t="s">
        <v>53</v>
      </c>
      <c r="C42" s="20"/>
      <c r="D42" s="21">
        <f t="shared" si="2"/>
        <v>0</v>
      </c>
      <c r="E42" s="21"/>
      <c r="F42" s="21"/>
      <c r="G42" s="23"/>
      <c r="H42" s="21"/>
      <c r="I42" s="22"/>
      <c r="J42" s="21"/>
      <c r="K42" s="20" t="s">
        <v>58</v>
      </c>
      <c r="L42" s="21">
        <f t="shared" si="1"/>
        <v>5.744562646538029</v>
      </c>
      <c r="M42" s="21">
        <v>33</v>
      </c>
      <c r="N42" s="21">
        <v>8</v>
      </c>
      <c r="O42" s="23">
        <v>4.94</v>
      </c>
      <c r="P42" s="21"/>
      <c r="Q42" s="22">
        <f t="shared" si="3"/>
        <v>28.378139473897864</v>
      </c>
      <c r="R42" s="21">
        <v>30</v>
      </c>
    </row>
    <row r="43" spans="1:18" ht="12.75">
      <c r="A43" s="18" t="s">
        <v>54</v>
      </c>
      <c r="B43" s="19" t="s">
        <v>55</v>
      </c>
      <c r="C43" s="20" t="s">
        <v>56</v>
      </c>
      <c r="D43" s="21">
        <f t="shared" si="2"/>
        <v>4.358898943540674</v>
      </c>
      <c r="E43" s="21">
        <v>19</v>
      </c>
      <c r="F43" s="21"/>
      <c r="G43" s="23">
        <v>14.2</v>
      </c>
      <c r="H43" s="21"/>
      <c r="I43" s="22">
        <f>D43*G43</f>
        <v>61.89636499827757</v>
      </c>
      <c r="J43" s="21">
        <v>63</v>
      </c>
      <c r="K43" s="20" t="s">
        <v>63</v>
      </c>
      <c r="L43" s="21">
        <f t="shared" si="1"/>
        <v>2.449489742783178</v>
      </c>
      <c r="M43" s="21">
        <v>6</v>
      </c>
      <c r="N43" s="21"/>
      <c r="O43" s="23">
        <v>42</v>
      </c>
      <c r="P43" s="21"/>
      <c r="Q43" s="22">
        <f t="shared" si="3"/>
        <v>102.87856919689347</v>
      </c>
      <c r="R43" s="21">
        <v>103</v>
      </c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A1">
      <selection activeCell="J8" sqref="J8"/>
    </sheetView>
  </sheetViews>
  <sheetFormatPr defaultColWidth="9.140625" defaultRowHeight="12.75"/>
  <cols>
    <col min="1" max="1" width="10.8515625" style="7" customWidth="1"/>
    <col min="2" max="2" width="15.28125" style="7" customWidth="1"/>
    <col min="3" max="3" width="14.28125" style="7" customWidth="1"/>
    <col min="4" max="4" width="0.71875" style="7" customWidth="1"/>
    <col min="5" max="5" width="5.7109375" style="7" customWidth="1"/>
    <col min="6" max="6" width="6.140625" style="7" customWidth="1"/>
    <col min="7" max="7" width="5.7109375" style="27" customWidth="1"/>
    <col min="8" max="8" width="5.7109375" style="7" customWidth="1"/>
    <col min="9" max="10" width="9.7109375" style="7" customWidth="1"/>
    <col min="11" max="11" width="14.140625" style="7" customWidth="1"/>
    <col min="12" max="12" width="0.71875" style="7" customWidth="1"/>
    <col min="13" max="14" width="6.140625" style="7" customWidth="1"/>
    <col min="15" max="15" width="5.7109375" style="27" customWidth="1"/>
    <col min="16" max="16" width="5.7109375" style="7" customWidth="1"/>
    <col min="17" max="18" width="9.7109375" style="7" customWidth="1"/>
    <col min="19" max="16384" width="9.140625" style="7" customWidth="1"/>
  </cols>
  <sheetData>
    <row r="1" spans="1:18" ht="12.75">
      <c r="A1" s="4"/>
      <c r="B1" s="5" t="s">
        <v>19</v>
      </c>
      <c r="C1" s="5"/>
      <c r="D1" s="5"/>
      <c r="E1" s="6"/>
      <c r="F1" s="4"/>
      <c r="G1" s="24"/>
      <c r="H1" s="5"/>
      <c r="I1" s="5"/>
      <c r="J1" s="5"/>
      <c r="K1" s="5"/>
      <c r="L1" s="5"/>
      <c r="M1" s="5"/>
      <c r="N1" s="5"/>
      <c r="O1" s="24"/>
      <c r="P1" s="5"/>
      <c r="Q1" s="5"/>
      <c r="R1" s="6"/>
    </row>
    <row r="2" spans="1:18" ht="20.25">
      <c r="A2" s="8"/>
      <c r="B2" s="9" t="s">
        <v>20</v>
      </c>
      <c r="C2" s="9"/>
      <c r="D2" s="9"/>
      <c r="E2" s="10"/>
      <c r="F2" s="8"/>
      <c r="G2" s="30" t="s">
        <v>17</v>
      </c>
      <c r="H2" s="9"/>
      <c r="I2" s="9"/>
      <c r="J2" s="9"/>
      <c r="K2" s="9"/>
      <c r="L2" s="9"/>
      <c r="M2" s="9"/>
      <c r="N2" s="9"/>
      <c r="O2" s="25"/>
      <c r="P2" s="9"/>
      <c r="Q2" s="9"/>
      <c r="R2" s="10"/>
    </row>
    <row r="3" spans="1:18" ht="12.75">
      <c r="A3" s="11"/>
      <c r="B3" s="12" t="s">
        <v>21</v>
      </c>
      <c r="C3" s="13"/>
      <c r="D3" s="13"/>
      <c r="E3" s="14"/>
      <c r="F3" s="11"/>
      <c r="G3" s="26"/>
      <c r="H3" s="13"/>
      <c r="I3" s="13"/>
      <c r="J3" s="13"/>
      <c r="K3" s="13"/>
      <c r="L3" s="13"/>
      <c r="M3" s="13"/>
      <c r="N3" s="13"/>
      <c r="O3" s="26"/>
      <c r="P3" s="13"/>
      <c r="Q3" s="13"/>
      <c r="R3" s="14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415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2:10" ht="12.75">
      <c r="B8" s="40" t="s">
        <v>398</v>
      </c>
      <c r="J8" s="7" t="s">
        <v>402</v>
      </c>
    </row>
    <row r="9" spans="1:18" ht="12.75">
      <c r="A9" s="4" t="s">
        <v>0</v>
      </c>
      <c r="B9" s="6"/>
      <c r="C9" s="2" t="s">
        <v>2</v>
      </c>
      <c r="D9" s="2"/>
      <c r="E9" s="2"/>
      <c r="F9" s="2"/>
      <c r="G9" s="28"/>
      <c r="H9" s="15" t="s">
        <v>18</v>
      </c>
      <c r="I9" s="16"/>
      <c r="J9" s="1" t="s">
        <v>5</v>
      </c>
      <c r="K9" s="1" t="s">
        <v>8</v>
      </c>
      <c r="L9" s="2"/>
      <c r="M9" s="2"/>
      <c r="N9" s="2"/>
      <c r="O9" s="28"/>
      <c r="P9" s="15" t="s">
        <v>18</v>
      </c>
      <c r="Q9" s="16"/>
      <c r="R9" s="16" t="s">
        <v>5</v>
      </c>
    </row>
    <row r="10" spans="1:18" ht="12.75">
      <c r="A10" s="11" t="s">
        <v>1</v>
      </c>
      <c r="B10" s="14"/>
      <c r="C10" s="3" t="s">
        <v>7</v>
      </c>
      <c r="D10" s="3"/>
      <c r="E10" s="3" t="s">
        <v>3</v>
      </c>
      <c r="F10" s="3" t="s">
        <v>4</v>
      </c>
      <c r="G10" s="29" t="s">
        <v>13</v>
      </c>
      <c r="H10" s="16" t="s">
        <v>6</v>
      </c>
      <c r="I10" s="17" t="s">
        <v>14</v>
      </c>
      <c r="J10" s="17" t="s">
        <v>14</v>
      </c>
      <c r="K10" s="3" t="s">
        <v>7</v>
      </c>
      <c r="L10" s="3"/>
      <c r="M10" s="3" t="s">
        <v>3</v>
      </c>
      <c r="N10" s="3" t="s">
        <v>4</v>
      </c>
      <c r="O10" s="29">
        <v>0</v>
      </c>
      <c r="P10" s="16" t="s">
        <v>6</v>
      </c>
      <c r="Q10" s="17" t="s">
        <v>14</v>
      </c>
      <c r="R10" s="17" t="s">
        <v>14</v>
      </c>
    </row>
    <row r="11" spans="1:18" ht="12.75">
      <c r="A11" s="18" t="s">
        <v>54</v>
      </c>
      <c r="B11" s="19" t="s">
        <v>55</v>
      </c>
      <c r="C11" s="20" t="s">
        <v>56</v>
      </c>
      <c r="D11" s="21">
        <f>SQRT(E11)</f>
        <v>4.358898943540674</v>
      </c>
      <c r="E11" s="21">
        <v>19</v>
      </c>
      <c r="F11" s="21"/>
      <c r="G11" s="23">
        <v>14.2</v>
      </c>
      <c r="H11" s="21"/>
      <c r="I11" s="22">
        <f>D11*G11</f>
        <v>61.89636499827757</v>
      </c>
      <c r="J11" s="21">
        <v>63</v>
      </c>
      <c r="K11" s="20" t="s">
        <v>63</v>
      </c>
      <c r="L11" s="21">
        <f>SQRT(M11)</f>
        <v>2.449489742783178</v>
      </c>
      <c r="M11" s="21">
        <v>6</v>
      </c>
      <c r="N11" s="21"/>
      <c r="O11" s="23">
        <v>42</v>
      </c>
      <c r="P11" s="21"/>
      <c r="Q11" s="22">
        <f>L11*O11</f>
        <v>102.87856919689347</v>
      </c>
      <c r="R11" s="21">
        <v>103</v>
      </c>
    </row>
    <row r="12" spans="1:18" ht="12.75">
      <c r="A12" s="18"/>
      <c r="B12" s="19"/>
      <c r="C12" s="20" t="s">
        <v>56</v>
      </c>
      <c r="D12" s="21">
        <f>SQRT(E12)</f>
        <v>4.358898943540674</v>
      </c>
      <c r="E12" s="21">
        <v>19</v>
      </c>
      <c r="F12" s="21"/>
      <c r="G12" s="23">
        <v>14.2</v>
      </c>
      <c r="H12" s="21"/>
      <c r="I12" s="22">
        <f aca="true" t="shared" si="0" ref="I12:I43">D12*G12</f>
        <v>61.89636499827757</v>
      </c>
      <c r="J12" s="21">
        <v>63</v>
      </c>
      <c r="K12" s="20"/>
      <c r="L12" s="21">
        <f aca="true" t="shared" si="1" ref="L12:L43">SQRT(M12)</f>
        <v>0</v>
      </c>
      <c r="M12" s="21"/>
      <c r="N12" s="21"/>
      <c r="O12" s="23"/>
      <c r="P12" s="21"/>
      <c r="Q12" s="22"/>
      <c r="R12" s="21"/>
    </row>
    <row r="13" spans="1:18" ht="12.75">
      <c r="A13" s="18"/>
      <c r="B13" s="19"/>
      <c r="C13" s="20" t="s">
        <v>56</v>
      </c>
      <c r="D13" s="21">
        <f>SQRT(E13)</f>
        <v>4.358898943540674</v>
      </c>
      <c r="E13" s="21">
        <v>19</v>
      </c>
      <c r="F13" s="21"/>
      <c r="G13" s="23">
        <v>14.2</v>
      </c>
      <c r="H13" s="21"/>
      <c r="I13" s="22">
        <f t="shared" si="0"/>
        <v>61.89636499827757</v>
      </c>
      <c r="J13" s="21">
        <v>63</v>
      </c>
      <c r="K13" s="20"/>
      <c r="L13" s="21">
        <f>SQRT(M13)</f>
        <v>0</v>
      </c>
      <c r="M13" s="21"/>
      <c r="N13" s="21"/>
      <c r="O13" s="23"/>
      <c r="P13" s="21"/>
      <c r="Q13" s="22"/>
      <c r="R13" s="21"/>
    </row>
    <row r="14" spans="1:18" ht="12.75">
      <c r="A14" s="18" t="s">
        <v>297</v>
      </c>
      <c r="B14" s="19" t="s">
        <v>64</v>
      </c>
      <c r="C14" s="20" t="s">
        <v>56</v>
      </c>
      <c r="D14" s="21">
        <f>SQRT(E14)</f>
        <v>3</v>
      </c>
      <c r="E14" s="21">
        <v>9</v>
      </c>
      <c r="F14" s="21"/>
      <c r="G14" s="23">
        <v>14.2</v>
      </c>
      <c r="H14" s="21"/>
      <c r="I14" s="22">
        <f t="shared" si="0"/>
        <v>42.599999999999994</v>
      </c>
      <c r="J14" s="21">
        <v>42</v>
      </c>
      <c r="K14" s="20" t="s">
        <v>65</v>
      </c>
      <c r="L14" s="21">
        <f>SQRT(M14)</f>
        <v>6.6332495807108</v>
      </c>
      <c r="M14" s="21">
        <v>44</v>
      </c>
      <c r="N14" s="21">
        <v>9</v>
      </c>
      <c r="O14" s="23">
        <v>4.22</v>
      </c>
      <c r="P14" s="21"/>
      <c r="Q14" s="22">
        <f>L14*O14</f>
        <v>27.992313230599574</v>
      </c>
      <c r="R14" s="21">
        <v>30</v>
      </c>
    </row>
    <row r="15" spans="1:18" ht="12.75">
      <c r="A15" s="18"/>
      <c r="B15" s="19"/>
      <c r="C15" s="20" t="s">
        <v>56</v>
      </c>
      <c r="D15" s="21">
        <f>SQRT(E15)</f>
        <v>3</v>
      </c>
      <c r="E15" s="21">
        <v>9</v>
      </c>
      <c r="F15" s="21"/>
      <c r="G15" s="23">
        <v>14.2</v>
      </c>
      <c r="H15" s="21"/>
      <c r="I15" s="22">
        <f t="shared" si="0"/>
        <v>42.599999999999994</v>
      </c>
      <c r="J15" s="21">
        <v>42</v>
      </c>
      <c r="K15" s="20" t="s">
        <v>65</v>
      </c>
      <c r="L15" s="21">
        <f>SQRT(M15)</f>
        <v>6.6332495807108</v>
      </c>
      <c r="M15" s="21">
        <v>44</v>
      </c>
      <c r="N15" s="21">
        <v>9</v>
      </c>
      <c r="O15" s="23">
        <v>4.22</v>
      </c>
      <c r="P15" s="21"/>
      <c r="Q15" s="22">
        <f>L15*O15</f>
        <v>27.992313230599574</v>
      </c>
      <c r="R15" s="21">
        <v>30</v>
      </c>
    </row>
    <row r="16" spans="1:18" ht="12.75">
      <c r="A16" s="18"/>
      <c r="B16" s="19"/>
      <c r="C16" s="20" t="s">
        <v>56</v>
      </c>
      <c r="D16" s="21">
        <f aca="true" t="shared" si="2" ref="D16:D43">SQRT(E16)</f>
        <v>3</v>
      </c>
      <c r="E16" s="21">
        <v>9</v>
      </c>
      <c r="F16" s="21"/>
      <c r="G16" s="23">
        <v>14.2</v>
      </c>
      <c r="H16" s="21"/>
      <c r="I16" s="22">
        <f t="shared" si="0"/>
        <v>42.599999999999994</v>
      </c>
      <c r="J16" s="21">
        <v>42</v>
      </c>
      <c r="K16" s="20" t="s">
        <v>65</v>
      </c>
      <c r="L16" s="21">
        <f t="shared" si="1"/>
        <v>6.6332495807108</v>
      </c>
      <c r="M16" s="21">
        <v>44</v>
      </c>
      <c r="N16" s="21">
        <v>9</v>
      </c>
      <c r="O16" s="23">
        <v>4.22</v>
      </c>
      <c r="P16" s="21"/>
      <c r="Q16" s="22">
        <f aca="true" t="shared" si="3" ref="Q16:Q43">L16*O16</f>
        <v>27.992313230599574</v>
      </c>
      <c r="R16" s="21">
        <v>30</v>
      </c>
    </row>
    <row r="17" spans="1:18" ht="12.75">
      <c r="A17" s="18"/>
      <c r="B17" s="19"/>
      <c r="C17" s="20" t="s">
        <v>56</v>
      </c>
      <c r="D17" s="21">
        <f t="shared" si="2"/>
        <v>3</v>
      </c>
      <c r="E17" s="21">
        <v>9</v>
      </c>
      <c r="F17" s="21"/>
      <c r="G17" s="23">
        <v>14.2</v>
      </c>
      <c r="H17" s="21"/>
      <c r="I17" s="22">
        <f t="shared" si="0"/>
        <v>42.599999999999994</v>
      </c>
      <c r="J17" s="21">
        <v>42</v>
      </c>
      <c r="K17" s="20" t="s">
        <v>65</v>
      </c>
      <c r="L17" s="21">
        <f t="shared" si="1"/>
        <v>6.6332495807108</v>
      </c>
      <c r="M17" s="21">
        <v>44</v>
      </c>
      <c r="N17" s="21">
        <v>9</v>
      </c>
      <c r="O17" s="23">
        <v>4.22</v>
      </c>
      <c r="P17" s="21"/>
      <c r="Q17" s="22">
        <f t="shared" si="3"/>
        <v>27.992313230599574</v>
      </c>
      <c r="R17" s="21">
        <v>30</v>
      </c>
    </row>
    <row r="18" spans="1:18" ht="12.75">
      <c r="A18" s="18"/>
      <c r="B18" s="19"/>
      <c r="C18" s="20" t="s">
        <v>56</v>
      </c>
      <c r="D18" s="21">
        <f t="shared" si="2"/>
        <v>3</v>
      </c>
      <c r="E18" s="21">
        <v>9</v>
      </c>
      <c r="F18" s="21"/>
      <c r="G18" s="23">
        <v>14.2</v>
      </c>
      <c r="H18" s="21"/>
      <c r="I18" s="22">
        <f t="shared" si="0"/>
        <v>42.599999999999994</v>
      </c>
      <c r="J18" s="21">
        <v>42</v>
      </c>
      <c r="K18" s="20" t="s">
        <v>65</v>
      </c>
      <c r="L18" s="21">
        <f t="shared" si="1"/>
        <v>6.6332495807108</v>
      </c>
      <c r="M18" s="21">
        <v>44</v>
      </c>
      <c r="N18" s="21">
        <v>9</v>
      </c>
      <c r="O18" s="23">
        <v>4.22</v>
      </c>
      <c r="P18" s="21"/>
      <c r="Q18" s="22">
        <f t="shared" si="3"/>
        <v>27.992313230599574</v>
      </c>
      <c r="R18" s="21">
        <v>30</v>
      </c>
    </row>
    <row r="19" spans="1:18" ht="12.75">
      <c r="A19" s="18"/>
      <c r="B19" s="19"/>
      <c r="C19" s="20" t="s">
        <v>56</v>
      </c>
      <c r="D19" s="21">
        <f t="shared" si="2"/>
        <v>3</v>
      </c>
      <c r="E19" s="21">
        <v>9</v>
      </c>
      <c r="F19" s="21"/>
      <c r="G19" s="23">
        <v>14.2</v>
      </c>
      <c r="H19" s="21"/>
      <c r="I19" s="22">
        <f t="shared" si="0"/>
        <v>42.599999999999994</v>
      </c>
      <c r="J19" s="21">
        <v>42</v>
      </c>
      <c r="K19" s="20" t="s">
        <v>65</v>
      </c>
      <c r="L19" s="21">
        <f t="shared" si="1"/>
        <v>6.6332495807108</v>
      </c>
      <c r="M19" s="21">
        <v>44</v>
      </c>
      <c r="N19" s="21">
        <v>9</v>
      </c>
      <c r="O19" s="23">
        <v>4.22</v>
      </c>
      <c r="P19" s="21"/>
      <c r="Q19" s="22">
        <f t="shared" si="3"/>
        <v>27.992313230599574</v>
      </c>
      <c r="R19" s="21">
        <v>30</v>
      </c>
    </row>
    <row r="20" spans="1:18" ht="12.75">
      <c r="A20" s="18"/>
      <c r="B20" s="19"/>
      <c r="C20" s="20" t="s">
        <v>56</v>
      </c>
      <c r="D20" s="21">
        <f t="shared" si="2"/>
        <v>3.7416573867739413</v>
      </c>
      <c r="E20" s="21">
        <v>14</v>
      </c>
      <c r="F20" s="21"/>
      <c r="G20" s="23">
        <v>14.2</v>
      </c>
      <c r="H20" s="21"/>
      <c r="I20" s="22">
        <f t="shared" si="0"/>
        <v>53.13153489218996</v>
      </c>
      <c r="J20" s="21">
        <v>60</v>
      </c>
      <c r="K20" s="80" t="s">
        <v>58</v>
      </c>
      <c r="L20" s="37">
        <f>SQRT(M20)</f>
        <v>6.928203230275509</v>
      </c>
      <c r="M20" s="37">
        <v>48</v>
      </c>
      <c r="N20" s="37">
        <v>10</v>
      </c>
      <c r="O20" s="38">
        <v>5.3</v>
      </c>
      <c r="P20" s="37"/>
      <c r="Q20" s="39">
        <f t="shared" si="3"/>
        <v>36.7194771204602</v>
      </c>
      <c r="R20" s="37">
        <v>40</v>
      </c>
    </row>
    <row r="21" spans="1:18" ht="12.75">
      <c r="A21" s="18"/>
      <c r="B21" s="19"/>
      <c r="C21" s="20" t="s">
        <v>56</v>
      </c>
      <c r="D21" s="21">
        <f t="shared" si="2"/>
        <v>3.7416573867739413</v>
      </c>
      <c r="E21" s="21">
        <v>14</v>
      </c>
      <c r="F21" s="21"/>
      <c r="G21" s="23">
        <v>14.2</v>
      </c>
      <c r="H21" s="21"/>
      <c r="I21" s="22">
        <f t="shared" si="0"/>
        <v>53.13153489218996</v>
      </c>
      <c r="J21" s="21">
        <v>60</v>
      </c>
      <c r="K21" s="80" t="s">
        <v>58</v>
      </c>
      <c r="L21" s="37">
        <f>SQRT(M21)</f>
        <v>8.48528137423857</v>
      </c>
      <c r="M21" s="37">
        <v>72</v>
      </c>
      <c r="N21" s="37">
        <v>4</v>
      </c>
      <c r="O21" s="38">
        <v>4.24</v>
      </c>
      <c r="P21" s="37"/>
      <c r="Q21" s="39">
        <f>L21*O21</f>
        <v>35.97759302677154</v>
      </c>
      <c r="R21" s="37">
        <v>40</v>
      </c>
    </row>
    <row r="22" spans="1:18" ht="12.75">
      <c r="A22" s="18"/>
      <c r="B22" s="19"/>
      <c r="C22" s="20"/>
      <c r="D22" s="21">
        <f>SQRT(E22)</f>
        <v>0</v>
      </c>
      <c r="E22" s="21"/>
      <c r="F22" s="21"/>
      <c r="G22" s="23"/>
      <c r="H22" s="21"/>
      <c r="I22" s="22"/>
      <c r="J22" s="21"/>
      <c r="K22" s="80" t="s">
        <v>58</v>
      </c>
      <c r="L22" s="37">
        <f>SQRT(M22)</f>
        <v>8.717797887081348</v>
      </c>
      <c r="M22" s="37">
        <v>76</v>
      </c>
      <c r="N22" s="37">
        <v>4</v>
      </c>
      <c r="O22" s="38">
        <v>4.24</v>
      </c>
      <c r="P22" s="37"/>
      <c r="Q22" s="39">
        <f t="shared" si="3"/>
        <v>36.96346304122492</v>
      </c>
      <c r="R22" s="37">
        <v>40</v>
      </c>
    </row>
    <row r="23" spans="1:18" ht="12.75">
      <c r="A23" s="18" t="s">
        <v>66</v>
      </c>
      <c r="B23" s="19" t="s">
        <v>67</v>
      </c>
      <c r="C23" s="20" t="s">
        <v>57</v>
      </c>
      <c r="D23" s="21">
        <f t="shared" si="2"/>
        <v>7.615773105863909</v>
      </c>
      <c r="E23" s="21">
        <v>58</v>
      </c>
      <c r="F23" s="21">
        <v>-6</v>
      </c>
      <c r="G23" s="23">
        <v>1.32</v>
      </c>
      <c r="H23" s="21"/>
      <c r="I23" s="22">
        <f t="shared" si="0"/>
        <v>10.05282049974036</v>
      </c>
      <c r="J23" s="21">
        <v>10</v>
      </c>
      <c r="K23" s="20" t="s">
        <v>68</v>
      </c>
      <c r="L23" s="21">
        <f t="shared" si="1"/>
        <v>6.48074069840786</v>
      </c>
      <c r="M23" s="21">
        <v>42</v>
      </c>
      <c r="N23" s="21">
        <v>5</v>
      </c>
      <c r="O23" s="23">
        <v>1.37</v>
      </c>
      <c r="P23" s="21"/>
      <c r="Q23" s="22">
        <f>L23*O23</f>
        <v>8.87861475681877</v>
      </c>
      <c r="R23" s="21">
        <v>10</v>
      </c>
    </row>
    <row r="24" spans="1:18" ht="12.75">
      <c r="A24" s="18" t="s">
        <v>69</v>
      </c>
      <c r="B24" s="19" t="s">
        <v>70</v>
      </c>
      <c r="C24" s="20" t="s">
        <v>56</v>
      </c>
      <c r="D24" s="21">
        <f t="shared" si="2"/>
        <v>2.8284271247461903</v>
      </c>
      <c r="E24" s="21">
        <v>8</v>
      </c>
      <c r="F24" s="21"/>
      <c r="G24" s="23">
        <v>14.2</v>
      </c>
      <c r="H24" s="21"/>
      <c r="I24" s="22">
        <f t="shared" si="0"/>
        <v>40.1636651713959</v>
      </c>
      <c r="J24" s="21">
        <v>40</v>
      </c>
      <c r="K24" s="20"/>
      <c r="L24" s="21">
        <f t="shared" si="1"/>
        <v>0</v>
      </c>
      <c r="M24" s="21"/>
      <c r="N24" s="21"/>
      <c r="O24" s="23"/>
      <c r="P24" s="21"/>
      <c r="Q24" s="22"/>
      <c r="R24" s="21"/>
    </row>
    <row r="25" spans="1:18" ht="12.75">
      <c r="A25" s="18" t="s">
        <v>49</v>
      </c>
      <c r="B25" s="19" t="s">
        <v>71</v>
      </c>
      <c r="C25" s="20"/>
      <c r="D25" s="21">
        <f t="shared" si="2"/>
        <v>0</v>
      </c>
      <c r="E25" s="21"/>
      <c r="F25" s="21"/>
      <c r="G25" s="23"/>
      <c r="H25" s="21"/>
      <c r="I25" s="22"/>
      <c r="J25" s="21"/>
      <c r="K25" s="20" t="s">
        <v>58</v>
      </c>
      <c r="L25" s="21">
        <f t="shared" si="1"/>
        <v>5.916079783099616</v>
      </c>
      <c r="M25" s="21">
        <v>35</v>
      </c>
      <c r="N25" s="21">
        <v>6</v>
      </c>
      <c r="O25" s="23">
        <v>4.58</v>
      </c>
      <c r="P25" s="21"/>
      <c r="Q25" s="22">
        <f t="shared" si="3"/>
        <v>27.095645406596244</v>
      </c>
      <c r="R25" s="21">
        <v>30</v>
      </c>
    </row>
    <row r="26" spans="1:18" ht="12.75">
      <c r="A26" s="18" t="s">
        <v>49</v>
      </c>
      <c r="B26" s="19" t="s">
        <v>72</v>
      </c>
      <c r="C26" s="20"/>
      <c r="D26" s="21">
        <f t="shared" si="2"/>
        <v>0</v>
      </c>
      <c r="E26" s="21"/>
      <c r="F26" s="21"/>
      <c r="G26" s="23"/>
      <c r="H26" s="21"/>
      <c r="I26" s="22"/>
      <c r="J26" s="21"/>
      <c r="K26" s="20" t="s">
        <v>58</v>
      </c>
      <c r="L26" s="21">
        <f t="shared" si="1"/>
        <v>5.916079783099616</v>
      </c>
      <c r="M26" s="21">
        <v>35</v>
      </c>
      <c r="N26" s="21">
        <v>7</v>
      </c>
      <c r="O26" s="23">
        <v>4.76</v>
      </c>
      <c r="P26" s="21"/>
      <c r="Q26" s="22">
        <f t="shared" si="3"/>
        <v>28.160539767554173</v>
      </c>
      <c r="R26" s="21">
        <v>30</v>
      </c>
    </row>
    <row r="27" spans="1:18" ht="12.75">
      <c r="A27" s="18" t="s">
        <v>49</v>
      </c>
      <c r="B27" s="19" t="s">
        <v>73</v>
      </c>
      <c r="C27" s="20"/>
      <c r="D27" s="21">
        <f t="shared" si="2"/>
        <v>0</v>
      </c>
      <c r="E27" s="21"/>
      <c r="F27" s="21"/>
      <c r="G27" s="23"/>
      <c r="H27" s="21"/>
      <c r="I27" s="22"/>
      <c r="J27" s="21"/>
      <c r="K27" s="20" t="s">
        <v>58</v>
      </c>
      <c r="L27" s="21">
        <f t="shared" si="1"/>
        <v>5.656854249492381</v>
      </c>
      <c r="M27" s="21">
        <v>32</v>
      </c>
      <c r="N27" s="21">
        <v>7</v>
      </c>
      <c r="O27" s="23">
        <v>4.76</v>
      </c>
      <c r="P27" s="21"/>
      <c r="Q27" s="22">
        <f t="shared" si="3"/>
        <v>26.926626227583732</v>
      </c>
      <c r="R27" s="21">
        <v>30</v>
      </c>
    </row>
    <row r="28" spans="1:18" ht="12.75">
      <c r="A28" s="18" t="s">
        <v>49</v>
      </c>
      <c r="B28" s="19" t="s">
        <v>74</v>
      </c>
      <c r="C28" s="20"/>
      <c r="D28" s="21">
        <f t="shared" si="2"/>
        <v>0</v>
      </c>
      <c r="E28" s="21"/>
      <c r="F28" s="21"/>
      <c r="G28" s="23"/>
      <c r="H28" s="21"/>
      <c r="I28" s="22"/>
      <c r="J28" s="21"/>
      <c r="K28" s="20" t="s">
        <v>58</v>
      </c>
      <c r="L28" s="21">
        <f t="shared" si="1"/>
        <v>5.291502622129181</v>
      </c>
      <c r="M28" s="21">
        <v>28</v>
      </c>
      <c r="N28" s="21">
        <v>8</v>
      </c>
      <c r="O28" s="23">
        <v>4.94</v>
      </c>
      <c r="P28" s="21"/>
      <c r="Q28" s="22">
        <f t="shared" si="3"/>
        <v>26.14002295331816</v>
      </c>
      <c r="R28" s="21">
        <v>30</v>
      </c>
    </row>
    <row r="29" spans="1:18" ht="12.75">
      <c r="A29" s="18" t="s">
        <v>75</v>
      </c>
      <c r="B29" s="19" t="s">
        <v>76</v>
      </c>
      <c r="C29" s="20" t="s">
        <v>30</v>
      </c>
      <c r="D29" s="21">
        <f t="shared" si="2"/>
        <v>0</v>
      </c>
      <c r="E29" s="21"/>
      <c r="F29" s="21"/>
      <c r="G29" s="23"/>
      <c r="H29" s="21">
        <v>2.92</v>
      </c>
      <c r="I29" s="22">
        <v>92</v>
      </c>
      <c r="J29" s="21">
        <v>100</v>
      </c>
      <c r="K29" s="20"/>
      <c r="L29" s="21">
        <f t="shared" si="1"/>
        <v>0</v>
      </c>
      <c r="M29" s="21"/>
      <c r="N29" s="21"/>
      <c r="O29" s="23"/>
      <c r="P29" s="21"/>
      <c r="Q29" s="22"/>
      <c r="R29" s="21"/>
    </row>
    <row r="30" spans="1:18" ht="12.75">
      <c r="A30" s="18" t="s">
        <v>77</v>
      </c>
      <c r="B30" s="19" t="s">
        <v>78</v>
      </c>
      <c r="C30" s="20" t="s">
        <v>79</v>
      </c>
      <c r="D30" s="21">
        <f t="shared" si="2"/>
        <v>5</v>
      </c>
      <c r="E30" s="21">
        <v>25</v>
      </c>
      <c r="F30" s="21"/>
      <c r="G30" s="23">
        <v>8</v>
      </c>
      <c r="H30" s="21"/>
      <c r="I30" s="22">
        <f t="shared" si="0"/>
        <v>40</v>
      </c>
      <c r="J30" s="21">
        <v>40</v>
      </c>
      <c r="K30" s="20" t="s">
        <v>65</v>
      </c>
      <c r="L30" s="21">
        <f t="shared" si="1"/>
        <v>5.477225575051661</v>
      </c>
      <c r="M30" s="21">
        <v>30</v>
      </c>
      <c r="N30" s="21">
        <v>10</v>
      </c>
      <c r="O30" s="23">
        <v>4.37</v>
      </c>
      <c r="P30" s="21"/>
      <c r="Q30" s="22">
        <f t="shared" si="3"/>
        <v>23.93547576297576</v>
      </c>
      <c r="R30" s="21">
        <v>27</v>
      </c>
    </row>
    <row r="31" spans="1:18" ht="12.75">
      <c r="A31" s="18"/>
      <c r="B31" s="19"/>
      <c r="C31" s="20"/>
      <c r="D31" s="21">
        <f t="shared" si="2"/>
        <v>0</v>
      </c>
      <c r="E31" s="21"/>
      <c r="F31" s="21"/>
      <c r="G31" s="23"/>
      <c r="H31" s="21"/>
      <c r="I31" s="22"/>
      <c r="J31" s="21"/>
      <c r="K31" s="20" t="s">
        <v>65</v>
      </c>
      <c r="L31" s="21">
        <f t="shared" si="1"/>
        <v>5.477225575051661</v>
      </c>
      <c r="M31" s="21">
        <v>30</v>
      </c>
      <c r="N31" s="21">
        <v>10</v>
      </c>
      <c r="O31" s="23">
        <v>4.37</v>
      </c>
      <c r="P31" s="21"/>
      <c r="Q31" s="22">
        <f t="shared" si="3"/>
        <v>23.93547576297576</v>
      </c>
      <c r="R31" s="21">
        <v>27</v>
      </c>
    </row>
    <row r="32" spans="1:18" ht="12.75">
      <c r="A32" s="18"/>
      <c r="B32" s="19"/>
      <c r="C32" s="20"/>
      <c r="D32" s="21">
        <f t="shared" si="2"/>
        <v>0</v>
      </c>
      <c r="E32" s="21"/>
      <c r="F32" s="21"/>
      <c r="G32" s="23"/>
      <c r="H32" s="21"/>
      <c r="I32" s="22"/>
      <c r="J32" s="21"/>
      <c r="K32" s="20" t="s">
        <v>65</v>
      </c>
      <c r="L32" s="21">
        <f t="shared" si="1"/>
        <v>5.477225575051661</v>
      </c>
      <c r="M32" s="21">
        <v>30</v>
      </c>
      <c r="N32" s="21">
        <v>10</v>
      </c>
      <c r="O32" s="23">
        <v>4.37</v>
      </c>
      <c r="P32" s="21"/>
      <c r="Q32" s="22">
        <f t="shared" si="3"/>
        <v>23.93547576297576</v>
      </c>
      <c r="R32" s="21">
        <v>27</v>
      </c>
    </row>
    <row r="33" spans="1:18" ht="12.75">
      <c r="A33" s="18" t="s">
        <v>80</v>
      </c>
      <c r="B33" s="19" t="s">
        <v>81</v>
      </c>
      <c r="C33" s="20"/>
      <c r="D33" s="21">
        <f t="shared" si="2"/>
        <v>0</v>
      </c>
      <c r="E33" s="21"/>
      <c r="F33" s="21"/>
      <c r="G33" s="23"/>
      <c r="H33" s="21"/>
      <c r="I33" s="22"/>
      <c r="J33" s="21"/>
      <c r="K33" s="20" t="s">
        <v>59</v>
      </c>
      <c r="L33" s="21">
        <f t="shared" si="1"/>
        <v>6</v>
      </c>
      <c r="M33" s="21">
        <v>36</v>
      </c>
      <c r="N33" s="21">
        <v>-10</v>
      </c>
      <c r="O33" s="23">
        <v>1.5</v>
      </c>
      <c r="P33" s="21"/>
      <c r="Q33" s="22">
        <f t="shared" si="3"/>
        <v>9</v>
      </c>
      <c r="R33" s="21">
        <v>10</v>
      </c>
    </row>
    <row r="34" spans="1:18" ht="12.75">
      <c r="A34" s="18" t="s">
        <v>82</v>
      </c>
      <c r="B34" s="19" t="s">
        <v>83</v>
      </c>
      <c r="C34" s="20" t="s">
        <v>56</v>
      </c>
      <c r="D34" s="21">
        <f t="shared" si="2"/>
        <v>2.8284271247461903</v>
      </c>
      <c r="E34" s="21">
        <v>8</v>
      </c>
      <c r="F34" s="21"/>
      <c r="G34" s="23">
        <v>14.2</v>
      </c>
      <c r="H34" s="21"/>
      <c r="I34" s="22">
        <f t="shared" si="0"/>
        <v>40.1636651713959</v>
      </c>
      <c r="J34" s="21">
        <v>40</v>
      </c>
      <c r="K34" s="20" t="s">
        <v>59</v>
      </c>
      <c r="L34" s="21">
        <f t="shared" si="1"/>
        <v>6.164414002968976</v>
      </c>
      <c r="M34" s="21">
        <v>38</v>
      </c>
      <c r="N34" s="21">
        <v>2</v>
      </c>
      <c r="O34" s="23">
        <v>2.94</v>
      </c>
      <c r="P34" s="21"/>
      <c r="Q34" s="22">
        <f t="shared" si="3"/>
        <v>18.12337716872879</v>
      </c>
      <c r="R34" s="21">
        <v>20</v>
      </c>
    </row>
    <row r="35" spans="1:18" ht="12.75">
      <c r="A35" s="18"/>
      <c r="B35" s="19"/>
      <c r="C35" s="20"/>
      <c r="D35" s="21">
        <f t="shared" si="2"/>
        <v>0</v>
      </c>
      <c r="E35" s="21">
        <v>0</v>
      </c>
      <c r="F35" s="21"/>
      <c r="G35" s="23">
        <v>0</v>
      </c>
      <c r="H35" s="21"/>
      <c r="I35" s="22">
        <f t="shared" si="0"/>
        <v>0</v>
      </c>
      <c r="J35" s="21"/>
      <c r="K35" s="20" t="s">
        <v>59</v>
      </c>
      <c r="L35" s="21">
        <f t="shared" si="1"/>
        <v>6.164414002968976</v>
      </c>
      <c r="M35" s="21">
        <v>38</v>
      </c>
      <c r="N35" s="21">
        <v>2</v>
      </c>
      <c r="O35" s="23">
        <v>2.94</v>
      </c>
      <c r="P35" s="21"/>
      <c r="Q35" s="22">
        <f t="shared" si="3"/>
        <v>18.12337716872879</v>
      </c>
      <c r="R35" s="21">
        <v>20</v>
      </c>
    </row>
    <row r="36" spans="1:18" ht="12.75">
      <c r="A36" s="18" t="s">
        <v>84</v>
      </c>
      <c r="B36" s="19" t="s">
        <v>86</v>
      </c>
      <c r="C36" s="20" t="s">
        <v>85</v>
      </c>
      <c r="D36" s="21">
        <f t="shared" si="2"/>
        <v>3.4641016151377544</v>
      </c>
      <c r="E36" s="21">
        <v>12</v>
      </c>
      <c r="F36" s="21"/>
      <c r="G36" s="23">
        <v>13.7</v>
      </c>
      <c r="H36" s="21"/>
      <c r="I36" s="22">
        <f t="shared" si="0"/>
        <v>47.458192127387235</v>
      </c>
      <c r="J36" s="21">
        <v>45</v>
      </c>
      <c r="K36" s="20" t="s">
        <v>65</v>
      </c>
      <c r="L36" s="21">
        <f t="shared" si="1"/>
        <v>6.708203932499369</v>
      </c>
      <c r="M36" s="21">
        <v>45</v>
      </c>
      <c r="N36" s="21">
        <v>4</v>
      </c>
      <c r="O36" s="23">
        <v>3.41</v>
      </c>
      <c r="P36" s="21"/>
      <c r="Q36" s="22">
        <f t="shared" si="3"/>
        <v>22.874975409822852</v>
      </c>
      <c r="R36" s="21">
        <v>23</v>
      </c>
    </row>
    <row r="37" spans="1:18" ht="12.75">
      <c r="A37" s="18"/>
      <c r="B37" s="19"/>
      <c r="C37" s="20"/>
      <c r="D37" s="21">
        <f t="shared" si="2"/>
        <v>0</v>
      </c>
      <c r="E37" s="21"/>
      <c r="F37" s="21"/>
      <c r="G37" s="23"/>
      <c r="H37" s="21"/>
      <c r="I37" s="22"/>
      <c r="J37" s="21"/>
      <c r="K37" s="20" t="s">
        <v>65</v>
      </c>
      <c r="L37" s="21">
        <f t="shared" si="1"/>
        <v>6.708203932499369</v>
      </c>
      <c r="M37" s="21">
        <v>45</v>
      </c>
      <c r="N37" s="21">
        <v>4</v>
      </c>
      <c r="O37" s="23">
        <v>3.41</v>
      </c>
      <c r="P37" s="21"/>
      <c r="Q37" s="22">
        <f t="shared" si="3"/>
        <v>22.874975409822852</v>
      </c>
      <c r="R37" s="21">
        <v>23</v>
      </c>
    </row>
    <row r="38" spans="1:18" ht="12.75">
      <c r="A38" s="31" t="s">
        <v>87</v>
      </c>
      <c r="B38" s="19" t="s">
        <v>88</v>
      </c>
      <c r="C38" s="20" t="s">
        <v>89</v>
      </c>
      <c r="D38" s="21">
        <f t="shared" si="2"/>
        <v>3.1622776601683795</v>
      </c>
      <c r="E38" s="21">
        <v>10</v>
      </c>
      <c r="F38" s="21"/>
      <c r="G38" s="23">
        <v>7.87</v>
      </c>
      <c r="H38" s="21"/>
      <c r="I38" s="22">
        <f t="shared" si="0"/>
        <v>24.887125185525147</v>
      </c>
      <c r="J38" s="21">
        <v>30</v>
      </c>
      <c r="K38" s="20" t="s">
        <v>65</v>
      </c>
      <c r="L38" s="21">
        <f t="shared" si="1"/>
        <v>7</v>
      </c>
      <c r="M38" s="21">
        <v>49</v>
      </c>
      <c r="N38" s="21">
        <v>9</v>
      </c>
      <c r="O38" s="23">
        <v>4.22</v>
      </c>
      <c r="P38" s="21"/>
      <c r="Q38" s="22">
        <f t="shared" si="3"/>
        <v>29.54</v>
      </c>
      <c r="R38" s="21">
        <v>30</v>
      </c>
    </row>
    <row r="39" spans="1:18" ht="12.75">
      <c r="A39" s="31" t="s">
        <v>90</v>
      </c>
      <c r="B39" s="19" t="s">
        <v>91</v>
      </c>
      <c r="C39" s="20" t="s">
        <v>89</v>
      </c>
      <c r="D39" s="21">
        <f>SQRT(E39)</f>
        <v>3.605551275463989</v>
      </c>
      <c r="E39" s="21">
        <v>13</v>
      </c>
      <c r="F39" s="21"/>
      <c r="G39" s="23">
        <v>7.87</v>
      </c>
      <c r="H39" s="21"/>
      <c r="I39" s="22">
        <f>D39*G39</f>
        <v>28.375688537901596</v>
      </c>
      <c r="J39" s="21">
        <v>35</v>
      </c>
      <c r="K39" s="20" t="s">
        <v>65</v>
      </c>
      <c r="L39" s="21">
        <f>SQRT(M39)</f>
        <v>7.681145747868608</v>
      </c>
      <c r="M39" s="21">
        <v>59</v>
      </c>
      <c r="N39" s="21">
        <v>11</v>
      </c>
      <c r="O39" s="23">
        <v>4.52</v>
      </c>
      <c r="P39" s="21"/>
      <c r="Q39" s="22">
        <f>L39*O39</f>
        <v>34.7187787803661</v>
      </c>
      <c r="R39" s="21">
        <v>35</v>
      </c>
    </row>
    <row r="40" spans="1:18" ht="12.75">
      <c r="A40" s="31" t="s">
        <v>90</v>
      </c>
      <c r="B40" s="19" t="s">
        <v>92</v>
      </c>
      <c r="C40" s="20" t="s">
        <v>89</v>
      </c>
      <c r="D40" s="21">
        <f>SQRT(E40)</f>
        <v>3.605551275463989</v>
      </c>
      <c r="E40" s="21">
        <v>13</v>
      </c>
      <c r="F40" s="21"/>
      <c r="G40" s="23">
        <v>7.87</v>
      </c>
      <c r="H40" s="21"/>
      <c r="I40" s="22">
        <f>D40*G40</f>
        <v>28.375688537901596</v>
      </c>
      <c r="J40" s="21">
        <v>30</v>
      </c>
      <c r="K40" s="20" t="s">
        <v>65</v>
      </c>
      <c r="L40" s="21">
        <f>SQRT(M40)</f>
        <v>7.681145747868608</v>
      </c>
      <c r="M40" s="21">
        <v>59</v>
      </c>
      <c r="N40" s="21">
        <v>5</v>
      </c>
      <c r="O40" s="23">
        <v>3.57</v>
      </c>
      <c r="P40" s="21"/>
      <c r="Q40" s="22">
        <f>L40*O40</f>
        <v>27.421690319890928</v>
      </c>
      <c r="R40" s="21">
        <v>30</v>
      </c>
    </row>
    <row r="41" spans="1:18" ht="12.75">
      <c r="A41" s="18" t="s">
        <v>93</v>
      </c>
      <c r="B41" s="19" t="s">
        <v>94</v>
      </c>
      <c r="C41" s="20" t="s">
        <v>95</v>
      </c>
      <c r="D41" s="21">
        <f t="shared" si="2"/>
        <v>10.677078252031311</v>
      </c>
      <c r="E41" s="21">
        <v>114</v>
      </c>
      <c r="F41" s="21">
        <v>2</v>
      </c>
      <c r="G41" s="23">
        <v>1.5</v>
      </c>
      <c r="H41" s="21"/>
      <c r="I41" s="22">
        <f t="shared" si="0"/>
        <v>16.01561737804697</v>
      </c>
      <c r="J41" s="21">
        <v>15</v>
      </c>
      <c r="K41" s="20" t="s">
        <v>59</v>
      </c>
      <c r="L41" s="21">
        <f t="shared" si="1"/>
        <v>8.06225774829855</v>
      </c>
      <c r="M41" s="21">
        <v>65</v>
      </c>
      <c r="N41" s="21">
        <v>-5</v>
      </c>
      <c r="O41" s="23">
        <v>2.1</v>
      </c>
      <c r="P41" s="21"/>
      <c r="Q41" s="22">
        <f t="shared" si="3"/>
        <v>16.930741271426953</v>
      </c>
      <c r="R41" s="21">
        <v>15</v>
      </c>
    </row>
    <row r="42" spans="1:18" ht="12.75">
      <c r="A42" s="18" t="s">
        <v>96</v>
      </c>
      <c r="B42" s="19" t="s">
        <v>97</v>
      </c>
      <c r="C42" s="20" t="s">
        <v>98</v>
      </c>
      <c r="D42" s="21">
        <f t="shared" si="2"/>
        <v>10.198039027185569</v>
      </c>
      <c r="E42" s="21">
        <v>104</v>
      </c>
      <c r="F42" s="21">
        <v>4</v>
      </c>
      <c r="G42" s="23">
        <v>3</v>
      </c>
      <c r="H42" s="21"/>
      <c r="I42" s="22">
        <f t="shared" si="0"/>
        <v>30.594117081556707</v>
      </c>
      <c r="J42" s="21">
        <v>30</v>
      </c>
      <c r="K42" s="20" t="s">
        <v>29</v>
      </c>
      <c r="L42" s="21">
        <f t="shared" si="1"/>
        <v>4</v>
      </c>
      <c r="M42" s="21">
        <v>16</v>
      </c>
      <c r="N42" s="21">
        <v>15</v>
      </c>
      <c r="O42" s="23">
        <v>6.2</v>
      </c>
      <c r="P42" s="21"/>
      <c r="Q42" s="22">
        <f t="shared" si="3"/>
        <v>24.8</v>
      </c>
      <c r="R42" s="21">
        <v>30</v>
      </c>
    </row>
    <row r="43" spans="1:18" ht="12.75">
      <c r="A43" s="18" t="s">
        <v>99</v>
      </c>
      <c r="B43" s="19" t="s">
        <v>100</v>
      </c>
      <c r="C43" s="20" t="s">
        <v>62</v>
      </c>
      <c r="D43" s="21">
        <f t="shared" si="2"/>
        <v>10.488088481701515</v>
      </c>
      <c r="E43" s="21">
        <v>110</v>
      </c>
      <c r="F43" s="21">
        <v>6.5</v>
      </c>
      <c r="G43" s="23">
        <v>9.6</v>
      </c>
      <c r="H43" s="21"/>
      <c r="I43" s="22">
        <f t="shared" si="0"/>
        <v>100.68564942433454</v>
      </c>
      <c r="J43" s="21">
        <v>100</v>
      </c>
      <c r="K43" s="20" t="s">
        <v>58</v>
      </c>
      <c r="L43" s="21">
        <f t="shared" si="1"/>
        <v>6</v>
      </c>
      <c r="M43" s="21">
        <v>36</v>
      </c>
      <c r="N43" s="21">
        <v>10</v>
      </c>
      <c r="O43" s="23">
        <v>5.3</v>
      </c>
      <c r="P43" s="21"/>
      <c r="Q43" s="22">
        <f t="shared" si="3"/>
        <v>31.799999999999997</v>
      </c>
      <c r="R43" s="21">
        <v>33</v>
      </c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">
      <selection activeCell="J8" sqref="J8"/>
    </sheetView>
  </sheetViews>
  <sheetFormatPr defaultColWidth="9.140625" defaultRowHeight="12.75"/>
  <cols>
    <col min="1" max="1" width="10.8515625" style="7" customWidth="1"/>
    <col min="2" max="2" width="15.28125" style="7" customWidth="1"/>
    <col min="3" max="3" width="14.28125" style="7" customWidth="1"/>
    <col min="4" max="4" width="0.71875" style="7" customWidth="1"/>
    <col min="5" max="5" width="5.7109375" style="7" customWidth="1"/>
    <col min="6" max="6" width="6.140625" style="7" customWidth="1"/>
    <col min="7" max="7" width="5.7109375" style="27" customWidth="1"/>
    <col min="8" max="8" width="5.7109375" style="7" customWidth="1"/>
    <col min="9" max="10" width="9.7109375" style="7" customWidth="1"/>
    <col min="11" max="11" width="14.140625" style="7" customWidth="1"/>
    <col min="12" max="12" width="0.71875" style="7" customWidth="1"/>
    <col min="13" max="14" width="6.140625" style="7" customWidth="1"/>
    <col min="15" max="15" width="5.7109375" style="27" customWidth="1"/>
    <col min="16" max="16" width="5.7109375" style="7" customWidth="1"/>
    <col min="17" max="18" width="9.7109375" style="7" customWidth="1"/>
    <col min="19" max="16384" width="9.140625" style="7" customWidth="1"/>
  </cols>
  <sheetData>
    <row r="1" spans="1:18" ht="12.75">
      <c r="A1" s="4"/>
      <c r="B1" s="5" t="s">
        <v>19</v>
      </c>
      <c r="C1" s="5"/>
      <c r="D1" s="5"/>
      <c r="E1" s="6"/>
      <c r="F1" s="4"/>
      <c r="G1" s="24"/>
      <c r="H1" s="5"/>
      <c r="I1" s="5"/>
      <c r="J1" s="5"/>
      <c r="K1" s="5"/>
      <c r="L1" s="5"/>
      <c r="M1" s="5"/>
      <c r="N1" s="5"/>
      <c r="O1" s="24"/>
      <c r="P1" s="5"/>
      <c r="Q1" s="5"/>
      <c r="R1" s="6"/>
    </row>
    <row r="2" spans="1:18" ht="20.25">
      <c r="A2" s="8"/>
      <c r="B2" s="9" t="s">
        <v>20</v>
      </c>
      <c r="C2" s="9"/>
      <c r="D2" s="9"/>
      <c r="E2" s="10"/>
      <c r="F2" s="8"/>
      <c r="G2" s="30" t="s">
        <v>17</v>
      </c>
      <c r="H2" s="9"/>
      <c r="I2" s="9"/>
      <c r="J2" s="9"/>
      <c r="K2" s="9"/>
      <c r="L2" s="9"/>
      <c r="M2" s="9"/>
      <c r="N2" s="9"/>
      <c r="O2" s="25"/>
      <c r="P2" s="9"/>
      <c r="Q2" s="9"/>
      <c r="R2" s="10"/>
    </row>
    <row r="3" spans="1:18" ht="12.75">
      <c r="A3" s="11"/>
      <c r="B3" s="12" t="s">
        <v>21</v>
      </c>
      <c r="C3" s="13"/>
      <c r="D3" s="13"/>
      <c r="E3" s="14"/>
      <c r="F3" s="11"/>
      <c r="G3" s="26"/>
      <c r="H3" s="13"/>
      <c r="I3" s="13"/>
      <c r="J3" s="13"/>
      <c r="K3" s="13"/>
      <c r="L3" s="13"/>
      <c r="M3" s="13"/>
      <c r="N3" s="13"/>
      <c r="O3" s="26"/>
      <c r="P3" s="13"/>
      <c r="Q3" s="13"/>
      <c r="R3" s="14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414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2:10" ht="12.75">
      <c r="B8" s="40" t="s">
        <v>398</v>
      </c>
      <c r="E8" s="40" t="s">
        <v>404</v>
      </c>
      <c r="J8" s="7" t="s">
        <v>403</v>
      </c>
    </row>
    <row r="9" spans="1:18" ht="12.75">
      <c r="A9" s="4" t="s">
        <v>0</v>
      </c>
      <c r="B9" s="6"/>
      <c r="C9" s="2" t="s">
        <v>2</v>
      </c>
      <c r="D9" s="2"/>
      <c r="E9" s="2"/>
      <c r="F9" s="2"/>
      <c r="G9" s="28"/>
      <c r="H9" s="15" t="s">
        <v>18</v>
      </c>
      <c r="I9" s="16"/>
      <c r="J9" s="1" t="s">
        <v>5</v>
      </c>
      <c r="K9" s="1" t="s">
        <v>8</v>
      </c>
      <c r="L9" s="2"/>
      <c r="M9" s="2"/>
      <c r="N9" s="2"/>
      <c r="O9" s="28"/>
      <c r="P9" s="15" t="s">
        <v>18</v>
      </c>
      <c r="Q9" s="16"/>
      <c r="R9" s="16" t="s">
        <v>5</v>
      </c>
    </row>
    <row r="10" spans="1:18" ht="12.75">
      <c r="A10" s="11" t="s">
        <v>1</v>
      </c>
      <c r="B10" s="14"/>
      <c r="C10" s="3" t="s">
        <v>7</v>
      </c>
      <c r="D10" s="3"/>
      <c r="E10" s="3" t="s">
        <v>3</v>
      </c>
      <c r="F10" s="3" t="s">
        <v>4</v>
      </c>
      <c r="G10" s="29" t="s">
        <v>13</v>
      </c>
      <c r="H10" s="16" t="s">
        <v>6</v>
      </c>
      <c r="I10" s="17" t="s">
        <v>14</v>
      </c>
      <c r="J10" s="17" t="s">
        <v>14</v>
      </c>
      <c r="K10" s="3" t="s">
        <v>7</v>
      </c>
      <c r="L10" s="3"/>
      <c r="M10" s="3" t="s">
        <v>3</v>
      </c>
      <c r="N10" s="3" t="s">
        <v>4</v>
      </c>
      <c r="O10" s="29">
        <v>0</v>
      </c>
      <c r="P10" s="16" t="s">
        <v>6</v>
      </c>
      <c r="Q10" s="17" t="s">
        <v>14</v>
      </c>
      <c r="R10" s="17" t="s">
        <v>14</v>
      </c>
    </row>
    <row r="11" spans="1:18" ht="12.75">
      <c r="A11" s="18" t="s">
        <v>99</v>
      </c>
      <c r="B11" s="19" t="s">
        <v>100</v>
      </c>
      <c r="C11" s="20"/>
      <c r="D11" s="21">
        <f>SQRT(E11)</f>
        <v>0</v>
      </c>
      <c r="E11" s="21"/>
      <c r="F11" s="21"/>
      <c r="G11" s="23"/>
      <c r="H11" s="21"/>
      <c r="I11" s="22"/>
      <c r="J11" s="21"/>
      <c r="K11" s="20" t="s">
        <v>58</v>
      </c>
      <c r="L11" s="21">
        <f>SQRT(M11)</f>
        <v>6</v>
      </c>
      <c r="M11" s="21">
        <v>36</v>
      </c>
      <c r="N11" s="21">
        <v>10</v>
      </c>
      <c r="O11" s="23">
        <v>5.3</v>
      </c>
      <c r="P11" s="21"/>
      <c r="Q11" s="22">
        <f aca="true" t="shared" si="0" ref="Q11:Q16">L11*O11</f>
        <v>31.799999999999997</v>
      </c>
      <c r="R11" s="21">
        <v>33</v>
      </c>
    </row>
    <row r="12" spans="1:18" ht="12.75">
      <c r="A12" s="18"/>
      <c r="B12" s="19"/>
      <c r="C12" s="20"/>
      <c r="D12" s="21">
        <f>SQRT(E12)</f>
        <v>0</v>
      </c>
      <c r="E12" s="21"/>
      <c r="F12" s="21"/>
      <c r="G12" s="23"/>
      <c r="H12" s="21"/>
      <c r="I12" s="22"/>
      <c r="J12" s="21"/>
      <c r="K12" s="20" t="s">
        <v>58</v>
      </c>
      <c r="L12" s="21">
        <f aca="true" t="shared" si="1" ref="L12:L18">SQRT(M12)</f>
        <v>6</v>
      </c>
      <c r="M12" s="21">
        <v>36</v>
      </c>
      <c r="N12" s="21">
        <v>10</v>
      </c>
      <c r="O12" s="23">
        <v>5.3</v>
      </c>
      <c r="P12" s="21"/>
      <c r="Q12" s="22">
        <f t="shared" si="0"/>
        <v>31.799999999999997</v>
      </c>
      <c r="R12" s="21">
        <v>33</v>
      </c>
    </row>
    <row r="13" spans="1:18" ht="12.75">
      <c r="A13" s="18" t="s">
        <v>101</v>
      </c>
      <c r="B13" s="19" t="s">
        <v>102</v>
      </c>
      <c r="C13" s="20" t="s">
        <v>61</v>
      </c>
      <c r="D13" s="21">
        <f>SQRT(E13)</f>
        <v>2.6457513110645907</v>
      </c>
      <c r="E13" s="21">
        <v>7</v>
      </c>
      <c r="F13" s="21">
        <v>2</v>
      </c>
      <c r="G13" s="23">
        <v>45.6</v>
      </c>
      <c r="H13" s="21"/>
      <c r="I13" s="22">
        <f aca="true" t="shared" si="2" ref="I13:I22">D13*G13</f>
        <v>120.64625978454534</v>
      </c>
      <c r="J13" s="21">
        <v>132</v>
      </c>
      <c r="K13" s="20" t="s">
        <v>61</v>
      </c>
      <c r="L13" s="21">
        <f t="shared" si="1"/>
        <v>3.4641016151377544</v>
      </c>
      <c r="M13" s="21">
        <v>12</v>
      </c>
      <c r="N13" s="21">
        <v>3.5</v>
      </c>
      <c r="O13" s="23">
        <v>34.5</v>
      </c>
      <c r="P13" s="21"/>
      <c r="Q13" s="22">
        <f t="shared" si="0"/>
        <v>119.51150572225252</v>
      </c>
      <c r="R13" s="21">
        <v>132</v>
      </c>
    </row>
    <row r="14" spans="1:18" ht="12.75">
      <c r="A14" s="18"/>
      <c r="B14" s="19"/>
      <c r="C14" s="20" t="s">
        <v>61</v>
      </c>
      <c r="D14" s="21">
        <f>SQRT(E14)</f>
        <v>2.8284271247461903</v>
      </c>
      <c r="E14" s="21">
        <v>8</v>
      </c>
      <c r="F14" s="21">
        <v>2</v>
      </c>
      <c r="G14" s="23">
        <v>45.6</v>
      </c>
      <c r="H14" s="21"/>
      <c r="I14" s="22">
        <f t="shared" si="2"/>
        <v>128.97627688842627</v>
      </c>
      <c r="J14" s="21">
        <v>133</v>
      </c>
      <c r="K14" s="20" t="s">
        <v>61</v>
      </c>
      <c r="L14" s="21">
        <f t="shared" si="1"/>
        <v>2.6457513110645907</v>
      </c>
      <c r="M14" s="21">
        <v>7</v>
      </c>
      <c r="N14" s="21">
        <v>2</v>
      </c>
      <c r="O14" s="23">
        <v>45.6</v>
      </c>
      <c r="P14" s="21"/>
      <c r="Q14" s="22">
        <f t="shared" si="0"/>
        <v>120.64625978454534</v>
      </c>
      <c r="R14" s="21">
        <v>133</v>
      </c>
    </row>
    <row r="15" spans="1:18" ht="12.75">
      <c r="A15" s="18" t="s">
        <v>103</v>
      </c>
      <c r="B15" s="19" t="s">
        <v>104</v>
      </c>
      <c r="C15" s="20" t="s">
        <v>89</v>
      </c>
      <c r="D15" s="21">
        <f>SQRT(E15)</f>
        <v>3.7416573867739413</v>
      </c>
      <c r="E15" s="21">
        <v>14</v>
      </c>
      <c r="F15" s="21"/>
      <c r="G15" s="23">
        <v>7.78</v>
      </c>
      <c r="H15" s="21"/>
      <c r="I15" s="22">
        <f t="shared" si="2"/>
        <v>29.110094469101263</v>
      </c>
      <c r="J15" s="21">
        <v>30</v>
      </c>
      <c r="K15" s="20" t="s">
        <v>58</v>
      </c>
      <c r="L15" s="21">
        <f t="shared" si="1"/>
        <v>3.872983346207417</v>
      </c>
      <c r="M15" s="21">
        <v>15</v>
      </c>
      <c r="N15" s="21">
        <v>15</v>
      </c>
      <c r="O15" s="23">
        <v>6.2</v>
      </c>
      <c r="P15" s="21"/>
      <c r="Q15" s="22">
        <f t="shared" si="0"/>
        <v>24.012496746485986</v>
      </c>
      <c r="R15" s="21">
        <v>30</v>
      </c>
    </row>
    <row r="16" spans="1:18" ht="12.75">
      <c r="A16" s="18" t="s">
        <v>80</v>
      </c>
      <c r="B16" s="19" t="s">
        <v>105</v>
      </c>
      <c r="C16" s="20" t="s">
        <v>106</v>
      </c>
      <c r="D16" s="21">
        <f aca="true" t="shared" si="3" ref="D16:D43">SQRT(E16)</f>
        <v>5.196152422706632</v>
      </c>
      <c r="E16" s="21">
        <v>27</v>
      </c>
      <c r="F16" s="21">
        <v>10</v>
      </c>
      <c r="G16" s="23">
        <v>3.36</v>
      </c>
      <c r="H16" s="21"/>
      <c r="I16" s="22">
        <f t="shared" si="2"/>
        <v>17.459072140294282</v>
      </c>
      <c r="J16" s="21">
        <v>20</v>
      </c>
      <c r="K16" s="20" t="s">
        <v>59</v>
      </c>
      <c r="L16" s="21">
        <f t="shared" si="1"/>
        <v>3.872983346207417</v>
      </c>
      <c r="M16" s="21">
        <v>15</v>
      </c>
      <c r="N16" s="21">
        <v>0</v>
      </c>
      <c r="O16" s="23">
        <v>2.7</v>
      </c>
      <c r="P16" s="21"/>
      <c r="Q16" s="22">
        <f t="shared" si="0"/>
        <v>10.457055034760026</v>
      </c>
      <c r="R16" s="21">
        <v>10</v>
      </c>
    </row>
    <row r="17" spans="1:18" ht="12.75">
      <c r="A17" s="18" t="s">
        <v>107</v>
      </c>
      <c r="B17" s="19" t="s">
        <v>108</v>
      </c>
      <c r="C17" s="20" t="s">
        <v>79</v>
      </c>
      <c r="D17" s="21">
        <f t="shared" si="3"/>
        <v>3.3166247903554</v>
      </c>
      <c r="E17" s="21">
        <v>11</v>
      </c>
      <c r="F17" s="21"/>
      <c r="G17" s="23">
        <v>8</v>
      </c>
      <c r="H17" s="21"/>
      <c r="I17" s="22">
        <f t="shared" si="2"/>
        <v>26.5329983228432</v>
      </c>
      <c r="J17" s="21">
        <v>30</v>
      </c>
      <c r="K17" s="20" t="s">
        <v>57</v>
      </c>
      <c r="L17" s="21">
        <f t="shared" si="1"/>
        <v>3.605551275463989</v>
      </c>
      <c r="M17" s="21">
        <v>13</v>
      </c>
      <c r="N17" s="21">
        <v>10</v>
      </c>
      <c r="O17" s="23">
        <v>2.3</v>
      </c>
      <c r="P17" s="21"/>
      <c r="Q17" s="22">
        <f aca="true" t="shared" si="4" ref="Q17:Q24">L17*O17</f>
        <v>8.292767933567175</v>
      </c>
      <c r="R17" s="21">
        <v>15</v>
      </c>
    </row>
    <row r="18" spans="1:18" ht="12.75">
      <c r="A18" s="18"/>
      <c r="B18" s="19"/>
      <c r="C18" s="20"/>
      <c r="D18" s="21">
        <f t="shared" si="3"/>
        <v>0</v>
      </c>
      <c r="E18" s="21"/>
      <c r="F18" s="21"/>
      <c r="G18" s="23"/>
      <c r="H18" s="21"/>
      <c r="I18" s="22"/>
      <c r="J18" s="21"/>
      <c r="K18" s="20" t="s">
        <v>57</v>
      </c>
      <c r="L18" s="21">
        <f t="shared" si="1"/>
        <v>3.605551275463989</v>
      </c>
      <c r="M18" s="21">
        <v>13</v>
      </c>
      <c r="N18" s="21">
        <v>10</v>
      </c>
      <c r="O18" s="23">
        <v>2.3</v>
      </c>
      <c r="P18" s="21"/>
      <c r="Q18" s="22">
        <f t="shared" si="4"/>
        <v>8.292767933567175</v>
      </c>
      <c r="R18" s="21">
        <v>15</v>
      </c>
    </row>
    <row r="19" spans="1:18" ht="12.75">
      <c r="A19" s="19" t="s">
        <v>110</v>
      </c>
      <c r="B19" s="19" t="s">
        <v>109</v>
      </c>
      <c r="C19" s="20" t="s">
        <v>61</v>
      </c>
      <c r="D19" s="21">
        <f>SQRT(E19)</f>
        <v>4.123105625617661</v>
      </c>
      <c r="E19" s="21">
        <v>17</v>
      </c>
      <c r="F19" s="21">
        <v>3.5</v>
      </c>
      <c r="G19" s="23">
        <v>34.5</v>
      </c>
      <c r="H19" s="21"/>
      <c r="I19" s="22">
        <f t="shared" si="2"/>
        <v>142.2471440838093</v>
      </c>
      <c r="J19" s="21">
        <v>150</v>
      </c>
      <c r="K19" s="20" t="s">
        <v>62</v>
      </c>
      <c r="L19" s="21">
        <f>SQRT(M19)</f>
        <v>6.324555320336759</v>
      </c>
      <c r="M19" s="21">
        <v>40</v>
      </c>
      <c r="N19" s="21">
        <v>5.5</v>
      </c>
      <c r="O19" s="23">
        <v>12.3</v>
      </c>
      <c r="P19" s="21"/>
      <c r="Q19" s="22">
        <f t="shared" si="4"/>
        <v>77.79203044014214</v>
      </c>
      <c r="R19" s="21">
        <v>80</v>
      </c>
    </row>
    <row r="20" spans="1:18" ht="12.75">
      <c r="A20" s="18"/>
      <c r="B20" s="19"/>
      <c r="C20" s="20" t="s">
        <v>61</v>
      </c>
      <c r="D20" s="21">
        <f>SQRT(E20)</f>
        <v>4.123105625617661</v>
      </c>
      <c r="E20" s="21">
        <v>17</v>
      </c>
      <c r="F20" s="21">
        <v>3.5</v>
      </c>
      <c r="G20" s="23">
        <v>34.5</v>
      </c>
      <c r="H20" s="21"/>
      <c r="I20" s="22">
        <f t="shared" si="2"/>
        <v>142.2471440838093</v>
      </c>
      <c r="J20" s="21">
        <v>150</v>
      </c>
      <c r="K20" s="20" t="s">
        <v>62</v>
      </c>
      <c r="L20" s="21">
        <f>SQRT(M20)</f>
        <v>7.0710678118654755</v>
      </c>
      <c r="M20" s="21">
        <v>50</v>
      </c>
      <c r="N20" s="21">
        <v>6</v>
      </c>
      <c r="O20" s="23">
        <v>11</v>
      </c>
      <c r="P20" s="21"/>
      <c r="Q20" s="22">
        <f t="shared" si="4"/>
        <v>77.78174593052023</v>
      </c>
      <c r="R20" s="21">
        <v>80</v>
      </c>
    </row>
    <row r="21" spans="1:18" ht="12.75">
      <c r="A21" s="18" t="s">
        <v>111</v>
      </c>
      <c r="B21" s="19" t="s">
        <v>112</v>
      </c>
      <c r="C21" s="20" t="s">
        <v>61</v>
      </c>
      <c r="D21" s="21">
        <f>SQRT(E21)</f>
        <v>2.23606797749979</v>
      </c>
      <c r="E21" s="21">
        <v>5</v>
      </c>
      <c r="F21" s="21">
        <v>1.5</v>
      </c>
      <c r="G21" s="23">
        <v>53.5</v>
      </c>
      <c r="H21" s="21"/>
      <c r="I21" s="22">
        <f t="shared" si="2"/>
        <v>119.62963679623876</v>
      </c>
      <c r="J21" s="21">
        <v>120</v>
      </c>
      <c r="K21" s="20" t="s">
        <v>61</v>
      </c>
      <c r="L21" s="21">
        <f aca="true" t="shared" si="5" ref="L21:L43">SQRT(M21)</f>
        <v>3.1622776601683795</v>
      </c>
      <c r="M21" s="21">
        <v>10</v>
      </c>
      <c r="N21" s="21">
        <v>1</v>
      </c>
      <c r="O21" s="23">
        <v>64.4</v>
      </c>
      <c r="P21" s="21"/>
      <c r="Q21" s="22">
        <f t="shared" si="4"/>
        <v>203.65068131484367</v>
      </c>
      <c r="R21" s="21">
        <v>270</v>
      </c>
    </row>
    <row r="22" spans="1:18" ht="12.75">
      <c r="A22" s="18"/>
      <c r="B22" s="19"/>
      <c r="C22" s="20" t="s">
        <v>61</v>
      </c>
      <c r="D22" s="21">
        <f>SQRT(E22)</f>
        <v>2.449489742783178</v>
      </c>
      <c r="E22" s="21">
        <v>6</v>
      </c>
      <c r="F22" s="21">
        <v>2</v>
      </c>
      <c r="G22" s="23">
        <v>45.6</v>
      </c>
      <c r="H22" s="21"/>
      <c r="I22" s="22">
        <f t="shared" si="2"/>
        <v>111.69673227091292</v>
      </c>
      <c r="J22" s="21">
        <v>120</v>
      </c>
      <c r="K22" s="20" t="s">
        <v>62</v>
      </c>
      <c r="L22" s="21">
        <f>SQRT(M22)</f>
        <v>2.23606797749979</v>
      </c>
      <c r="M22" s="21">
        <v>5</v>
      </c>
      <c r="N22" s="21">
        <v>1</v>
      </c>
      <c r="O22" s="23">
        <v>44.2</v>
      </c>
      <c r="P22" s="21"/>
      <c r="Q22" s="22">
        <f t="shared" si="4"/>
        <v>98.83420460549071</v>
      </c>
      <c r="R22" s="21"/>
    </row>
    <row r="23" spans="1:18" ht="12.75">
      <c r="A23" s="18"/>
      <c r="B23" s="19"/>
      <c r="C23" s="20" t="s">
        <v>61</v>
      </c>
      <c r="D23" s="21">
        <f t="shared" si="3"/>
        <v>2.449489742783178</v>
      </c>
      <c r="E23" s="21">
        <v>6</v>
      </c>
      <c r="F23" s="21">
        <v>2</v>
      </c>
      <c r="G23" s="23">
        <v>45.6</v>
      </c>
      <c r="H23" s="21"/>
      <c r="I23" s="22">
        <f aca="true" t="shared" si="6" ref="I23:I30">D23*G23</f>
        <v>111.69673227091292</v>
      </c>
      <c r="J23" s="21">
        <v>120</v>
      </c>
      <c r="K23" s="20" t="s">
        <v>59</v>
      </c>
      <c r="L23" s="21">
        <v>10</v>
      </c>
      <c r="M23" s="21">
        <v>50</v>
      </c>
      <c r="N23" s="21">
        <v>10</v>
      </c>
      <c r="O23" s="23">
        <v>4</v>
      </c>
      <c r="P23" s="21"/>
      <c r="Q23" s="22">
        <f>L23*O23</f>
        <v>40</v>
      </c>
      <c r="R23" s="21"/>
    </row>
    <row r="24" spans="1:18" ht="12.75">
      <c r="A24" s="18" t="s">
        <v>113</v>
      </c>
      <c r="B24" s="19" t="s">
        <v>114</v>
      </c>
      <c r="C24" s="20" t="s">
        <v>115</v>
      </c>
      <c r="D24" s="21">
        <f t="shared" si="3"/>
        <v>4.47213595499958</v>
      </c>
      <c r="E24" s="21">
        <v>20</v>
      </c>
      <c r="F24" s="21"/>
      <c r="G24" s="23">
        <v>6.09</v>
      </c>
      <c r="H24" s="21"/>
      <c r="I24" s="22">
        <f t="shared" si="6"/>
        <v>27.235307965947438</v>
      </c>
      <c r="J24" s="21">
        <v>30</v>
      </c>
      <c r="K24" s="20" t="s">
        <v>59</v>
      </c>
      <c r="L24" s="21">
        <f t="shared" si="5"/>
        <v>6.855654600401044</v>
      </c>
      <c r="M24" s="21">
        <v>47</v>
      </c>
      <c r="N24" s="21">
        <v>0</v>
      </c>
      <c r="O24" s="23">
        <v>2.7</v>
      </c>
      <c r="P24" s="21"/>
      <c r="Q24" s="22">
        <f t="shared" si="4"/>
        <v>18.51026742108282</v>
      </c>
      <c r="R24" s="21">
        <v>22</v>
      </c>
    </row>
    <row r="25" spans="1:18" ht="12.75">
      <c r="A25" s="18"/>
      <c r="B25" s="19"/>
      <c r="C25" s="20"/>
      <c r="D25" s="21">
        <f t="shared" si="3"/>
        <v>0</v>
      </c>
      <c r="E25" s="21"/>
      <c r="F25" s="21"/>
      <c r="G25" s="23"/>
      <c r="H25" s="21"/>
      <c r="I25" s="22"/>
      <c r="J25" s="21"/>
      <c r="K25" s="20" t="s">
        <v>59</v>
      </c>
      <c r="L25" s="21">
        <f t="shared" si="5"/>
        <v>6.855654600401044</v>
      </c>
      <c r="M25" s="21">
        <v>47</v>
      </c>
      <c r="N25" s="21">
        <v>0</v>
      </c>
      <c r="O25" s="23">
        <v>2.7</v>
      </c>
      <c r="P25" s="21"/>
      <c r="Q25" s="22">
        <f aca="true" t="shared" si="7" ref="Q25:Q43">L25*O25</f>
        <v>18.51026742108282</v>
      </c>
      <c r="R25" s="21">
        <v>22</v>
      </c>
    </row>
    <row r="26" spans="1:18" ht="12.75">
      <c r="A26" s="18" t="s">
        <v>116</v>
      </c>
      <c r="B26" s="19" t="s">
        <v>117</v>
      </c>
      <c r="C26" s="20" t="s">
        <v>79</v>
      </c>
      <c r="D26" s="21">
        <f t="shared" si="3"/>
        <v>3.7416573867739413</v>
      </c>
      <c r="E26" s="21">
        <v>14</v>
      </c>
      <c r="F26" s="21"/>
      <c r="G26" s="23">
        <v>8</v>
      </c>
      <c r="H26" s="21"/>
      <c r="I26" s="22">
        <f t="shared" si="6"/>
        <v>29.93325909419153</v>
      </c>
      <c r="J26" s="21">
        <v>30</v>
      </c>
      <c r="K26" s="20" t="s">
        <v>58</v>
      </c>
      <c r="L26" s="21">
        <f t="shared" si="5"/>
        <v>7.937253933193772</v>
      </c>
      <c r="M26" s="21">
        <v>63</v>
      </c>
      <c r="N26" s="21">
        <v>5</v>
      </c>
      <c r="O26" s="23">
        <v>4.4</v>
      </c>
      <c r="P26" s="21"/>
      <c r="Q26" s="22">
        <f t="shared" si="7"/>
        <v>34.9239173060526</v>
      </c>
      <c r="R26" s="21">
        <v>30</v>
      </c>
    </row>
    <row r="27" spans="1:18" ht="12.75">
      <c r="A27" s="18" t="s">
        <v>54</v>
      </c>
      <c r="B27" s="19" t="s">
        <v>118</v>
      </c>
      <c r="C27" s="20" t="s">
        <v>60</v>
      </c>
      <c r="D27" s="21">
        <f t="shared" si="3"/>
        <v>2.8284271247461903</v>
      </c>
      <c r="E27" s="21">
        <v>8</v>
      </c>
      <c r="F27" s="21"/>
      <c r="G27" s="23">
        <v>24</v>
      </c>
      <c r="H27" s="21"/>
      <c r="I27" s="22">
        <f t="shared" si="6"/>
        <v>67.88225099390857</v>
      </c>
      <c r="J27" s="21">
        <v>75</v>
      </c>
      <c r="K27" s="20" t="s">
        <v>63</v>
      </c>
      <c r="L27" s="21">
        <f t="shared" si="5"/>
        <v>2.23606797749979</v>
      </c>
      <c r="M27" s="21">
        <v>5</v>
      </c>
      <c r="N27" s="21"/>
      <c r="O27" s="23">
        <v>42</v>
      </c>
      <c r="P27" s="21"/>
      <c r="Q27" s="22">
        <f t="shared" si="7"/>
        <v>93.91485505499116</v>
      </c>
      <c r="R27" s="21">
        <v>10</v>
      </c>
    </row>
    <row r="28" spans="1:18" ht="12.75">
      <c r="A28" s="18"/>
      <c r="B28" s="19"/>
      <c r="C28" s="20" t="s">
        <v>60</v>
      </c>
      <c r="D28" s="21">
        <f t="shared" si="3"/>
        <v>2.8284271247461903</v>
      </c>
      <c r="E28" s="21">
        <v>8</v>
      </c>
      <c r="F28" s="21"/>
      <c r="G28" s="23">
        <v>24</v>
      </c>
      <c r="H28" s="21"/>
      <c r="I28" s="22">
        <f t="shared" si="6"/>
        <v>67.88225099390857</v>
      </c>
      <c r="J28" s="21">
        <v>75</v>
      </c>
      <c r="K28" s="20" t="s">
        <v>63</v>
      </c>
      <c r="L28" s="21">
        <f t="shared" si="5"/>
        <v>2.23606797749979</v>
      </c>
      <c r="M28" s="21">
        <v>5</v>
      </c>
      <c r="N28" s="21"/>
      <c r="O28" s="23">
        <v>42</v>
      </c>
      <c r="P28" s="21"/>
      <c r="Q28" s="22">
        <f t="shared" si="7"/>
        <v>93.91485505499116</v>
      </c>
      <c r="R28" s="21">
        <v>10</v>
      </c>
    </row>
    <row r="29" spans="1:18" ht="12.75">
      <c r="A29" s="18"/>
      <c r="B29" s="19"/>
      <c r="C29" s="20" t="s">
        <v>60</v>
      </c>
      <c r="D29" s="21">
        <f t="shared" si="3"/>
        <v>3.1622776601683795</v>
      </c>
      <c r="E29" s="21">
        <v>10</v>
      </c>
      <c r="F29" s="21"/>
      <c r="G29" s="23">
        <v>24</v>
      </c>
      <c r="H29" s="21"/>
      <c r="I29" s="22">
        <f t="shared" si="6"/>
        <v>75.8946638440411</v>
      </c>
      <c r="J29" s="21">
        <v>75</v>
      </c>
      <c r="K29" s="20" t="s">
        <v>63</v>
      </c>
      <c r="L29" s="21">
        <f t="shared" si="5"/>
        <v>2</v>
      </c>
      <c r="M29" s="21">
        <v>4</v>
      </c>
      <c r="N29" s="21"/>
      <c r="O29" s="23">
        <v>42</v>
      </c>
      <c r="P29" s="21"/>
      <c r="Q29" s="22">
        <f t="shared" si="7"/>
        <v>84</v>
      </c>
      <c r="R29" s="21">
        <v>10</v>
      </c>
    </row>
    <row r="30" spans="1:18" ht="12.75">
      <c r="A30" s="18"/>
      <c r="B30" s="19"/>
      <c r="C30" s="20" t="s">
        <v>60</v>
      </c>
      <c r="D30" s="21">
        <f t="shared" si="3"/>
        <v>3.1622776601683795</v>
      </c>
      <c r="E30" s="21">
        <v>10</v>
      </c>
      <c r="F30" s="21"/>
      <c r="G30" s="23">
        <v>24</v>
      </c>
      <c r="H30" s="21"/>
      <c r="I30" s="22">
        <f t="shared" si="6"/>
        <v>75.8946638440411</v>
      </c>
      <c r="J30" s="21">
        <v>75</v>
      </c>
      <c r="K30" s="20" t="s">
        <v>56</v>
      </c>
      <c r="L30" s="21">
        <f t="shared" si="5"/>
        <v>2.6457513110645907</v>
      </c>
      <c r="M30" s="21">
        <v>7</v>
      </c>
      <c r="N30" s="21"/>
      <c r="O30" s="23">
        <v>15.5</v>
      </c>
      <c r="P30" s="21"/>
      <c r="Q30" s="22">
        <f t="shared" si="7"/>
        <v>41.00914532150116</v>
      </c>
      <c r="R30" s="21">
        <v>48</v>
      </c>
    </row>
    <row r="31" spans="1:18" ht="12.75">
      <c r="A31" s="18"/>
      <c r="B31" s="19"/>
      <c r="C31" s="80" t="s">
        <v>56</v>
      </c>
      <c r="D31" s="37">
        <f t="shared" si="3"/>
        <v>4.242640687119285</v>
      </c>
      <c r="E31" s="37">
        <v>18</v>
      </c>
      <c r="F31" s="37"/>
      <c r="G31" s="38">
        <v>14.2</v>
      </c>
      <c r="H31" s="37"/>
      <c r="I31" s="39">
        <f aca="true" t="shared" si="8" ref="I31:I43">D31*G31</f>
        <v>60.245497757093844</v>
      </c>
      <c r="J31" s="37">
        <v>72</v>
      </c>
      <c r="K31" s="20" t="s">
        <v>56</v>
      </c>
      <c r="L31" s="21">
        <f t="shared" si="5"/>
        <v>2.6457513110645907</v>
      </c>
      <c r="M31" s="21">
        <v>7</v>
      </c>
      <c r="N31" s="21"/>
      <c r="O31" s="23">
        <v>15.5</v>
      </c>
      <c r="P31" s="21"/>
      <c r="Q31" s="22">
        <f t="shared" si="7"/>
        <v>41.00914532150116</v>
      </c>
      <c r="R31" s="21">
        <v>48</v>
      </c>
    </row>
    <row r="32" spans="1:18" ht="12.75">
      <c r="A32" s="18"/>
      <c r="B32" s="19"/>
      <c r="C32" s="80" t="s">
        <v>56</v>
      </c>
      <c r="D32" s="37">
        <f t="shared" si="3"/>
        <v>4.242640687119285</v>
      </c>
      <c r="E32" s="37">
        <v>18</v>
      </c>
      <c r="F32" s="37"/>
      <c r="G32" s="38">
        <v>14.2</v>
      </c>
      <c r="H32" s="37"/>
      <c r="I32" s="39">
        <f t="shared" si="8"/>
        <v>60.245497757093844</v>
      </c>
      <c r="J32" s="37">
        <v>73</v>
      </c>
      <c r="K32" s="20" t="s">
        <v>56</v>
      </c>
      <c r="L32" s="21">
        <f t="shared" si="5"/>
        <v>2.6457513110645907</v>
      </c>
      <c r="M32" s="21">
        <v>7</v>
      </c>
      <c r="N32" s="21"/>
      <c r="O32" s="23">
        <v>15.5</v>
      </c>
      <c r="P32" s="21"/>
      <c r="Q32" s="22">
        <f t="shared" si="7"/>
        <v>41.00914532150116</v>
      </c>
      <c r="R32" s="21">
        <v>48</v>
      </c>
    </row>
    <row r="33" spans="1:18" ht="12.75">
      <c r="A33" s="18" t="s">
        <v>119</v>
      </c>
      <c r="B33" s="19" t="s">
        <v>120</v>
      </c>
      <c r="C33" s="20" t="s">
        <v>79</v>
      </c>
      <c r="D33" s="21">
        <f t="shared" si="3"/>
        <v>3.605551275463989</v>
      </c>
      <c r="E33" s="21">
        <v>13</v>
      </c>
      <c r="F33" s="21"/>
      <c r="G33" s="23">
        <v>8</v>
      </c>
      <c r="H33" s="21"/>
      <c r="I33" s="22">
        <f t="shared" si="8"/>
        <v>28.844410203711913</v>
      </c>
      <c r="J33" s="21">
        <v>30</v>
      </c>
      <c r="K33" s="20" t="s">
        <v>58</v>
      </c>
      <c r="L33" s="21">
        <f t="shared" si="5"/>
        <v>6.855654600401044</v>
      </c>
      <c r="M33" s="21">
        <v>47</v>
      </c>
      <c r="N33" s="21">
        <v>5</v>
      </c>
      <c r="O33" s="23">
        <v>4.4</v>
      </c>
      <c r="P33" s="21"/>
      <c r="Q33" s="22">
        <f t="shared" si="7"/>
        <v>30.164880241764596</v>
      </c>
      <c r="R33" s="21">
        <v>30</v>
      </c>
    </row>
    <row r="34" spans="1:18" ht="12.75">
      <c r="A34" s="18" t="s">
        <v>99</v>
      </c>
      <c r="B34" s="19" t="s">
        <v>121</v>
      </c>
      <c r="C34" s="20" t="s">
        <v>30</v>
      </c>
      <c r="D34" s="21">
        <f t="shared" si="3"/>
        <v>0</v>
      </c>
      <c r="E34" s="21"/>
      <c r="F34" s="21"/>
      <c r="G34" s="23"/>
      <c r="H34" s="23">
        <v>2.04</v>
      </c>
      <c r="I34" s="21">
        <v>64</v>
      </c>
      <c r="J34" s="21">
        <v>60</v>
      </c>
      <c r="K34" s="20" t="s">
        <v>58</v>
      </c>
      <c r="L34" s="21">
        <f t="shared" si="5"/>
        <v>8.18535277187245</v>
      </c>
      <c r="M34" s="21">
        <v>67</v>
      </c>
      <c r="N34" s="21">
        <v>0</v>
      </c>
      <c r="O34" s="23">
        <v>3.6</v>
      </c>
      <c r="P34" s="21"/>
      <c r="Q34" s="22">
        <f t="shared" si="7"/>
        <v>29.467269978740823</v>
      </c>
      <c r="R34" s="21">
        <v>30</v>
      </c>
    </row>
    <row r="35" spans="1:18" ht="12.75">
      <c r="A35" s="18"/>
      <c r="B35" s="19"/>
      <c r="C35" s="20"/>
      <c r="D35" s="21">
        <f t="shared" si="3"/>
        <v>0</v>
      </c>
      <c r="E35" s="21"/>
      <c r="F35" s="21"/>
      <c r="G35" s="23"/>
      <c r="H35" s="21"/>
      <c r="I35" s="22"/>
      <c r="J35" s="21"/>
      <c r="K35" s="20" t="s">
        <v>58</v>
      </c>
      <c r="L35" s="21">
        <f t="shared" si="5"/>
        <v>8.18535277187245</v>
      </c>
      <c r="M35" s="21">
        <v>67</v>
      </c>
      <c r="N35" s="21">
        <v>0</v>
      </c>
      <c r="O35" s="23">
        <v>3.6</v>
      </c>
      <c r="P35" s="21"/>
      <c r="Q35" s="22">
        <f t="shared" si="7"/>
        <v>29.467269978740823</v>
      </c>
      <c r="R35" s="21">
        <v>30</v>
      </c>
    </row>
    <row r="36" spans="1:18" ht="12.75">
      <c r="A36" s="18" t="s">
        <v>122</v>
      </c>
      <c r="B36" s="19" t="s">
        <v>123</v>
      </c>
      <c r="C36" s="20" t="s">
        <v>62</v>
      </c>
      <c r="D36" s="21">
        <f t="shared" si="3"/>
        <v>7.3484692283495345</v>
      </c>
      <c r="E36" s="21">
        <v>54</v>
      </c>
      <c r="F36" s="21">
        <v>6.5</v>
      </c>
      <c r="G36" s="23">
        <v>9.6</v>
      </c>
      <c r="H36" s="21"/>
      <c r="I36" s="22">
        <f t="shared" si="8"/>
        <v>70.54530459215553</v>
      </c>
      <c r="J36" s="21">
        <v>50</v>
      </c>
      <c r="K36" s="20" t="s">
        <v>124</v>
      </c>
      <c r="L36" s="21">
        <f t="shared" si="5"/>
        <v>2.23606797749979</v>
      </c>
      <c r="M36" s="21">
        <v>5</v>
      </c>
      <c r="N36" s="21">
        <v>3</v>
      </c>
      <c r="O36" s="23">
        <v>23.2</v>
      </c>
      <c r="P36" s="21"/>
      <c r="Q36" s="22">
        <f t="shared" si="7"/>
        <v>51.87677707799512</v>
      </c>
      <c r="R36" s="21">
        <v>50</v>
      </c>
    </row>
    <row r="37" spans="1:18" ht="12.75">
      <c r="A37" s="18"/>
      <c r="B37" s="19"/>
      <c r="C37" s="20" t="s">
        <v>62</v>
      </c>
      <c r="D37" s="21">
        <f t="shared" si="3"/>
        <v>7.3484692283495345</v>
      </c>
      <c r="E37" s="21">
        <v>54</v>
      </c>
      <c r="F37" s="21">
        <v>7</v>
      </c>
      <c r="G37" s="23">
        <v>6.5</v>
      </c>
      <c r="H37" s="21"/>
      <c r="I37" s="22">
        <f t="shared" si="8"/>
        <v>47.765049984271975</v>
      </c>
      <c r="J37" s="21">
        <v>50</v>
      </c>
      <c r="K37" s="20" t="s">
        <v>124</v>
      </c>
      <c r="L37" s="21">
        <f t="shared" si="5"/>
        <v>3.4641016151377544</v>
      </c>
      <c r="M37" s="21">
        <v>12</v>
      </c>
      <c r="N37" s="21">
        <v>4</v>
      </c>
      <c r="O37" s="23">
        <v>18.2</v>
      </c>
      <c r="P37" s="21"/>
      <c r="Q37" s="22">
        <f t="shared" si="7"/>
        <v>63.046649395507124</v>
      </c>
      <c r="R37" s="21">
        <v>70</v>
      </c>
    </row>
    <row r="38" spans="1:18" ht="12.75">
      <c r="A38" s="18"/>
      <c r="B38" s="19"/>
      <c r="C38" s="20" t="s">
        <v>60</v>
      </c>
      <c r="D38" s="21">
        <f t="shared" si="3"/>
        <v>3.7416573867739413</v>
      </c>
      <c r="E38" s="21">
        <v>14</v>
      </c>
      <c r="F38" s="21"/>
      <c r="G38" s="23">
        <v>24</v>
      </c>
      <c r="H38" s="21"/>
      <c r="I38" s="22">
        <f t="shared" si="8"/>
        <v>89.7997772825746</v>
      </c>
      <c r="J38" s="21">
        <v>80</v>
      </c>
      <c r="K38" s="20" t="s">
        <v>124</v>
      </c>
      <c r="L38" s="21">
        <f t="shared" si="5"/>
        <v>5.385164807134504</v>
      </c>
      <c r="M38" s="21">
        <v>29</v>
      </c>
      <c r="N38" s="21">
        <v>5</v>
      </c>
      <c r="O38" s="23">
        <v>14</v>
      </c>
      <c r="P38" s="21"/>
      <c r="Q38" s="22">
        <f t="shared" si="7"/>
        <v>75.39230729988306</v>
      </c>
      <c r="R38" s="21">
        <v>70</v>
      </c>
    </row>
    <row r="39" spans="1:18" ht="12.75">
      <c r="A39" s="18"/>
      <c r="B39" s="19"/>
      <c r="C39" s="20" t="s">
        <v>60</v>
      </c>
      <c r="D39" s="21">
        <f t="shared" si="3"/>
        <v>2.6457513110645907</v>
      </c>
      <c r="E39" s="21">
        <v>7</v>
      </c>
      <c r="F39" s="21"/>
      <c r="G39" s="23">
        <v>24</v>
      </c>
      <c r="H39" s="21"/>
      <c r="I39" s="22">
        <f t="shared" si="8"/>
        <v>63.49803146555018</v>
      </c>
      <c r="J39" s="21">
        <v>80</v>
      </c>
      <c r="K39" s="20" t="s">
        <v>124</v>
      </c>
      <c r="L39" s="21">
        <f t="shared" si="5"/>
        <v>2.449489742783178</v>
      </c>
      <c r="M39" s="21">
        <v>6</v>
      </c>
      <c r="N39" s="21">
        <v>3</v>
      </c>
      <c r="O39" s="23">
        <v>23.2</v>
      </c>
      <c r="P39" s="21"/>
      <c r="Q39" s="22">
        <f t="shared" si="7"/>
        <v>56.82816203256972</v>
      </c>
      <c r="R39" s="21">
        <v>50</v>
      </c>
    </row>
    <row r="40" spans="1:18" ht="12.75">
      <c r="A40" s="18"/>
      <c r="B40" s="19"/>
      <c r="C40" s="20" t="s">
        <v>60</v>
      </c>
      <c r="D40" s="21">
        <f t="shared" si="3"/>
        <v>3.7416573867739413</v>
      </c>
      <c r="E40" s="21">
        <v>14</v>
      </c>
      <c r="F40" s="21"/>
      <c r="G40" s="23">
        <v>24</v>
      </c>
      <c r="H40" s="21"/>
      <c r="I40" s="22">
        <f t="shared" si="8"/>
        <v>89.7997772825746</v>
      </c>
      <c r="J40" s="21">
        <v>80</v>
      </c>
      <c r="K40" s="20" t="s">
        <v>124</v>
      </c>
      <c r="L40" s="21">
        <f t="shared" si="5"/>
        <v>4.242640687119285</v>
      </c>
      <c r="M40" s="21">
        <v>18</v>
      </c>
      <c r="N40" s="21">
        <v>5.5</v>
      </c>
      <c r="O40" s="23">
        <v>12.3</v>
      </c>
      <c r="P40" s="21"/>
      <c r="Q40" s="22">
        <f t="shared" si="7"/>
        <v>52.184480451567204</v>
      </c>
      <c r="R40" s="21">
        <v>50</v>
      </c>
    </row>
    <row r="41" spans="1:18" ht="12.75">
      <c r="A41" s="18"/>
      <c r="B41" s="19"/>
      <c r="C41" s="20"/>
      <c r="D41" s="21">
        <f t="shared" si="3"/>
        <v>0</v>
      </c>
      <c r="E41" s="21"/>
      <c r="F41" s="21"/>
      <c r="G41" s="23"/>
      <c r="H41" s="21"/>
      <c r="I41" s="22"/>
      <c r="J41" s="21"/>
      <c r="K41" s="20" t="s">
        <v>124</v>
      </c>
      <c r="L41" s="21">
        <f t="shared" si="5"/>
        <v>2.8284271247461903</v>
      </c>
      <c r="M41" s="21">
        <v>8</v>
      </c>
      <c r="N41" s="21">
        <v>4</v>
      </c>
      <c r="O41" s="23">
        <v>18.2</v>
      </c>
      <c r="P41" s="21"/>
      <c r="Q41" s="22">
        <f t="shared" si="7"/>
        <v>51.477373670380665</v>
      </c>
      <c r="R41" s="21">
        <v>50</v>
      </c>
    </row>
    <row r="42" spans="1:18" ht="12.75">
      <c r="A42" s="18" t="s">
        <v>54</v>
      </c>
      <c r="B42" s="19" t="s">
        <v>125</v>
      </c>
      <c r="C42" s="20" t="s">
        <v>126</v>
      </c>
      <c r="D42" s="21">
        <f t="shared" si="3"/>
        <v>3.7416573867739413</v>
      </c>
      <c r="E42" s="21">
        <v>14</v>
      </c>
      <c r="F42" s="21"/>
      <c r="G42" s="23">
        <v>6.8</v>
      </c>
      <c r="H42" s="21"/>
      <c r="I42" s="22">
        <f t="shared" si="8"/>
        <v>25.4432702300628</v>
      </c>
      <c r="J42" s="21">
        <v>20</v>
      </c>
      <c r="K42" s="20"/>
      <c r="L42" s="21"/>
      <c r="M42" s="21"/>
      <c r="N42" s="21"/>
      <c r="O42" s="23"/>
      <c r="P42" s="21"/>
      <c r="Q42" s="22"/>
      <c r="R42" s="21"/>
    </row>
    <row r="43" spans="1:18" ht="12.75">
      <c r="A43" s="18" t="s">
        <v>119</v>
      </c>
      <c r="B43" s="19" t="s">
        <v>127</v>
      </c>
      <c r="C43" s="20" t="s">
        <v>126</v>
      </c>
      <c r="D43" s="21">
        <f t="shared" si="3"/>
        <v>4.47213595499958</v>
      </c>
      <c r="E43" s="21">
        <v>20</v>
      </c>
      <c r="F43" s="21"/>
      <c r="G43" s="23">
        <v>6.8</v>
      </c>
      <c r="H43" s="21"/>
      <c r="I43" s="22">
        <f t="shared" si="8"/>
        <v>30.41052449399714</v>
      </c>
      <c r="J43" s="21">
        <v>30</v>
      </c>
      <c r="K43" s="20" t="s">
        <v>58</v>
      </c>
      <c r="L43" s="21">
        <f t="shared" si="5"/>
        <v>11</v>
      </c>
      <c r="M43" s="21">
        <v>121</v>
      </c>
      <c r="N43" s="21">
        <v>-5</v>
      </c>
      <c r="O43" s="23">
        <v>2.8</v>
      </c>
      <c r="P43" s="21"/>
      <c r="Q43" s="22">
        <f t="shared" si="7"/>
        <v>30.799999999999997</v>
      </c>
      <c r="R43" s="21">
        <v>30</v>
      </c>
    </row>
    <row r="46" ht="13.5" customHeight="1"/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">
      <selection activeCell="M52" sqref="M52"/>
    </sheetView>
  </sheetViews>
  <sheetFormatPr defaultColWidth="9.140625" defaultRowHeight="12.75"/>
  <cols>
    <col min="1" max="1" width="10.8515625" style="7" customWidth="1"/>
    <col min="2" max="2" width="15.28125" style="7" customWidth="1"/>
    <col min="3" max="3" width="14.28125" style="7" customWidth="1"/>
    <col min="4" max="4" width="0.71875" style="7" customWidth="1"/>
    <col min="5" max="5" width="5.7109375" style="7" customWidth="1"/>
    <col min="6" max="6" width="6.140625" style="7" customWidth="1"/>
    <col min="7" max="7" width="5.7109375" style="27" customWidth="1"/>
    <col min="8" max="8" width="5.7109375" style="7" customWidth="1"/>
    <col min="9" max="10" width="9.7109375" style="7" customWidth="1"/>
    <col min="11" max="11" width="14.140625" style="7" customWidth="1"/>
    <col min="12" max="12" width="0.71875" style="7" customWidth="1"/>
    <col min="13" max="14" width="6.140625" style="7" customWidth="1"/>
    <col min="15" max="15" width="5.7109375" style="27" customWidth="1"/>
    <col min="16" max="16" width="5.7109375" style="7" customWidth="1"/>
    <col min="17" max="18" width="9.7109375" style="7" customWidth="1"/>
    <col min="19" max="16384" width="9.140625" style="7" customWidth="1"/>
  </cols>
  <sheetData>
    <row r="1" spans="1:18" ht="12.75">
      <c r="A1" s="4"/>
      <c r="B1" s="5" t="s">
        <v>19</v>
      </c>
      <c r="C1" s="5"/>
      <c r="D1" s="5"/>
      <c r="E1" s="6"/>
      <c r="F1" s="4"/>
      <c r="G1" s="24"/>
      <c r="H1" s="5"/>
      <c r="I1" s="5"/>
      <c r="J1" s="5"/>
      <c r="K1" s="5"/>
      <c r="L1" s="5"/>
      <c r="M1" s="5"/>
      <c r="N1" s="5"/>
      <c r="O1" s="24"/>
      <c r="P1" s="5"/>
      <c r="Q1" s="5"/>
      <c r="R1" s="6"/>
    </row>
    <row r="2" spans="1:18" ht="20.25">
      <c r="A2" s="8"/>
      <c r="B2" s="9" t="s">
        <v>20</v>
      </c>
      <c r="C2" s="9"/>
      <c r="D2" s="9"/>
      <c r="E2" s="10"/>
      <c r="F2" s="8"/>
      <c r="G2" s="30" t="s">
        <v>17</v>
      </c>
      <c r="H2" s="9"/>
      <c r="I2" s="9"/>
      <c r="J2" s="9"/>
      <c r="K2" s="9"/>
      <c r="L2" s="9"/>
      <c r="M2" s="9"/>
      <c r="N2" s="9"/>
      <c r="O2" s="25"/>
      <c r="P2" s="9"/>
      <c r="Q2" s="9"/>
      <c r="R2" s="10"/>
    </row>
    <row r="3" spans="1:18" ht="12.75">
      <c r="A3" s="11"/>
      <c r="B3" s="12" t="s">
        <v>21</v>
      </c>
      <c r="C3" s="13"/>
      <c r="D3" s="13"/>
      <c r="E3" s="14"/>
      <c r="F3" s="11"/>
      <c r="G3" s="26"/>
      <c r="H3" s="13"/>
      <c r="I3" s="13"/>
      <c r="J3" s="13"/>
      <c r="K3" s="13"/>
      <c r="L3" s="13"/>
      <c r="M3" s="13"/>
      <c r="N3" s="13"/>
      <c r="O3" s="26"/>
      <c r="P3" s="13"/>
      <c r="Q3" s="13"/>
      <c r="R3" s="14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414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1:13" ht="12.75">
      <c r="A8" s="40" t="s">
        <v>398</v>
      </c>
      <c r="B8" s="40"/>
      <c r="C8" s="40" t="s">
        <v>404</v>
      </c>
      <c r="E8" s="27"/>
      <c r="G8" s="7" t="s">
        <v>408</v>
      </c>
      <c r="L8" s="27"/>
      <c r="M8" s="7" t="s">
        <v>428</v>
      </c>
    </row>
    <row r="9" spans="1:18" ht="12.75">
      <c r="A9" s="4" t="s">
        <v>0</v>
      </c>
      <c r="B9" s="6"/>
      <c r="C9" s="2" t="s">
        <v>2</v>
      </c>
      <c r="D9" s="2"/>
      <c r="E9" s="2"/>
      <c r="F9" s="2"/>
      <c r="G9" s="28"/>
      <c r="H9" s="15" t="s">
        <v>18</v>
      </c>
      <c r="I9" s="16"/>
      <c r="J9" s="1" t="s">
        <v>5</v>
      </c>
      <c r="K9" s="1" t="s">
        <v>8</v>
      </c>
      <c r="L9" s="2"/>
      <c r="M9" s="2"/>
      <c r="N9" s="2"/>
      <c r="O9" s="28"/>
      <c r="P9" s="15" t="s">
        <v>18</v>
      </c>
      <c r="Q9" s="16"/>
      <c r="R9" s="16" t="s">
        <v>5</v>
      </c>
    </row>
    <row r="10" spans="1:18" ht="12.75">
      <c r="A10" s="11" t="s">
        <v>1</v>
      </c>
      <c r="B10" s="14"/>
      <c r="C10" s="3" t="s">
        <v>7</v>
      </c>
      <c r="D10" s="3"/>
      <c r="E10" s="3" t="s">
        <v>3</v>
      </c>
      <c r="F10" s="3" t="s">
        <v>4</v>
      </c>
      <c r="G10" s="29" t="s">
        <v>13</v>
      </c>
      <c r="H10" s="16" t="s">
        <v>6</v>
      </c>
      <c r="I10" s="17" t="s">
        <v>14</v>
      </c>
      <c r="J10" s="17" t="s">
        <v>14</v>
      </c>
      <c r="K10" s="3" t="s">
        <v>7</v>
      </c>
      <c r="L10" s="3"/>
      <c r="M10" s="3" t="s">
        <v>3</v>
      </c>
      <c r="N10" s="3" t="s">
        <v>4</v>
      </c>
      <c r="O10" s="29">
        <v>0</v>
      </c>
      <c r="P10" s="16" t="s">
        <v>6</v>
      </c>
      <c r="Q10" s="17" t="s">
        <v>14</v>
      </c>
      <c r="R10" s="17" t="s">
        <v>14</v>
      </c>
    </row>
    <row r="11" spans="1:18" ht="12.75">
      <c r="A11" s="18" t="s">
        <v>122</v>
      </c>
      <c r="B11" s="19" t="s">
        <v>128</v>
      </c>
      <c r="C11" s="20" t="s">
        <v>62</v>
      </c>
      <c r="D11" s="21">
        <f>SQRT(E11)</f>
        <v>8.366600265340756</v>
      </c>
      <c r="E11" s="21">
        <v>70</v>
      </c>
      <c r="F11" s="21"/>
      <c r="G11" s="23">
        <v>8.4</v>
      </c>
      <c r="H11" s="21"/>
      <c r="I11" s="22">
        <f aca="true" t="shared" si="0" ref="I11:I43">D11*G11</f>
        <v>70.27944222886235</v>
      </c>
      <c r="J11" s="21">
        <v>50</v>
      </c>
      <c r="K11" s="20" t="s">
        <v>124</v>
      </c>
      <c r="L11" s="21">
        <f>SQRT(M11)</f>
        <v>9.797958971132712</v>
      </c>
      <c r="M11" s="21">
        <v>96</v>
      </c>
      <c r="N11" s="21">
        <v>6</v>
      </c>
      <c r="O11" s="23">
        <v>11</v>
      </c>
      <c r="P11" s="21"/>
      <c r="Q11" s="22">
        <f>L11*O11</f>
        <v>107.77754868245982</v>
      </c>
      <c r="R11" s="21">
        <v>100</v>
      </c>
    </row>
    <row r="12" spans="1:18" ht="12.75">
      <c r="A12" s="18"/>
      <c r="B12" s="19"/>
      <c r="C12" s="20" t="s">
        <v>129</v>
      </c>
      <c r="D12" s="21">
        <f>SQRT(E12)</f>
        <v>8.366600265340756</v>
      </c>
      <c r="E12" s="21">
        <v>70</v>
      </c>
      <c r="F12" s="21">
        <v>1</v>
      </c>
      <c r="G12" s="23">
        <v>7.1</v>
      </c>
      <c r="H12" s="21"/>
      <c r="I12" s="22">
        <f t="shared" si="0"/>
        <v>59.402861883919364</v>
      </c>
      <c r="J12" s="21">
        <v>50</v>
      </c>
      <c r="K12" s="20" t="s">
        <v>124</v>
      </c>
      <c r="L12" s="21">
        <f aca="true" t="shared" si="1" ref="L12:L43">SQRT(M12)</f>
        <v>8.660254037844387</v>
      </c>
      <c r="M12" s="21">
        <v>75</v>
      </c>
      <c r="N12" s="21">
        <v>7.5</v>
      </c>
      <c r="O12" s="23">
        <v>6.5</v>
      </c>
      <c r="P12" s="21"/>
      <c r="Q12" s="22">
        <f>L12*O12</f>
        <v>56.29165124598852</v>
      </c>
      <c r="R12" s="21">
        <v>50</v>
      </c>
    </row>
    <row r="13" spans="1:18" ht="12.75">
      <c r="A13" s="18"/>
      <c r="B13" s="19"/>
      <c r="C13" s="20" t="s">
        <v>60</v>
      </c>
      <c r="D13" s="21">
        <f>SQRT(E13)</f>
        <v>3.3166247903554</v>
      </c>
      <c r="E13" s="21">
        <v>11</v>
      </c>
      <c r="F13" s="21"/>
      <c r="G13" s="23">
        <v>24</v>
      </c>
      <c r="H13" s="21"/>
      <c r="I13" s="22">
        <f t="shared" si="0"/>
        <v>79.5989949685296</v>
      </c>
      <c r="J13" s="21">
        <v>80</v>
      </c>
      <c r="K13" s="20" t="s">
        <v>124</v>
      </c>
      <c r="L13" s="21">
        <f>SQRT(M13)</f>
        <v>6.928203230275509</v>
      </c>
      <c r="M13" s="21">
        <v>48</v>
      </c>
      <c r="N13" s="21">
        <v>6.5</v>
      </c>
      <c r="O13" s="23">
        <v>9.6</v>
      </c>
      <c r="P13" s="21"/>
      <c r="Q13" s="22">
        <f>L13*O13</f>
        <v>66.51075101064488</v>
      </c>
      <c r="R13" s="21">
        <v>70</v>
      </c>
    </row>
    <row r="14" spans="1:18" ht="12.75">
      <c r="A14" s="18"/>
      <c r="B14" s="19"/>
      <c r="C14" s="20" t="s">
        <v>60</v>
      </c>
      <c r="D14" s="21">
        <f>SQRT(E14)</f>
        <v>3.3166247903554</v>
      </c>
      <c r="E14" s="21">
        <v>11</v>
      </c>
      <c r="F14" s="21"/>
      <c r="G14" s="23">
        <v>24</v>
      </c>
      <c r="H14" s="21"/>
      <c r="I14" s="22">
        <f t="shared" si="0"/>
        <v>79.5989949685296</v>
      </c>
      <c r="J14" s="21">
        <v>80</v>
      </c>
      <c r="K14" s="20" t="s">
        <v>124</v>
      </c>
      <c r="L14" s="21">
        <f>SQRT(M14)</f>
        <v>6.708203932499369</v>
      </c>
      <c r="M14" s="21">
        <v>45</v>
      </c>
      <c r="N14" s="21">
        <v>6</v>
      </c>
      <c r="O14" s="23">
        <v>11</v>
      </c>
      <c r="P14" s="21"/>
      <c r="Q14" s="22">
        <f>L14*O14</f>
        <v>73.79024325749306</v>
      </c>
      <c r="R14" s="21">
        <v>70</v>
      </c>
    </row>
    <row r="15" spans="1:18" ht="12.75">
      <c r="A15" s="18"/>
      <c r="B15" s="19"/>
      <c r="C15" s="20" t="s">
        <v>60</v>
      </c>
      <c r="D15" s="21">
        <f>SQRT(E15)</f>
        <v>3.3166247903554</v>
      </c>
      <c r="E15" s="21">
        <v>11</v>
      </c>
      <c r="F15" s="21"/>
      <c r="G15" s="23">
        <v>24</v>
      </c>
      <c r="H15" s="21"/>
      <c r="I15" s="22">
        <f t="shared" si="0"/>
        <v>79.5989949685296</v>
      </c>
      <c r="J15" s="21">
        <v>80</v>
      </c>
      <c r="K15" s="20" t="s">
        <v>124</v>
      </c>
      <c r="L15" s="21">
        <f>SQRT(M15)</f>
        <v>10.723805294763608</v>
      </c>
      <c r="M15" s="21">
        <v>115</v>
      </c>
      <c r="N15" s="21">
        <v>8</v>
      </c>
      <c r="O15" s="23">
        <v>5</v>
      </c>
      <c r="P15" s="21"/>
      <c r="Q15" s="22">
        <f>L15*O15</f>
        <v>53.61902647381804</v>
      </c>
      <c r="R15" s="21">
        <v>50</v>
      </c>
    </row>
    <row r="16" spans="1:18" ht="12.75">
      <c r="A16" s="18" t="s">
        <v>99</v>
      </c>
      <c r="B16" s="19" t="s">
        <v>130</v>
      </c>
      <c r="C16" s="20" t="s">
        <v>30</v>
      </c>
      <c r="D16" s="21">
        <f aca="true" t="shared" si="2" ref="D16:D43">SQRT(E16)</f>
        <v>0</v>
      </c>
      <c r="E16" s="21"/>
      <c r="F16" s="21"/>
      <c r="G16" s="23"/>
      <c r="H16" s="21">
        <v>1.97</v>
      </c>
      <c r="I16" s="22">
        <v>62</v>
      </c>
      <c r="J16" s="21">
        <v>60</v>
      </c>
      <c r="K16" s="20" t="s">
        <v>58</v>
      </c>
      <c r="L16" s="21">
        <f t="shared" si="1"/>
        <v>10.488088481701515</v>
      </c>
      <c r="M16" s="21">
        <v>110</v>
      </c>
      <c r="N16" s="21">
        <v>-7</v>
      </c>
      <c r="O16" s="23">
        <v>2.48</v>
      </c>
      <c r="P16" s="21"/>
      <c r="Q16" s="22">
        <f aca="true" t="shared" si="3" ref="Q16:Q43">L16*O16</f>
        <v>26.010459434619758</v>
      </c>
      <c r="R16" s="21">
        <v>30</v>
      </c>
    </row>
    <row r="17" spans="1:18" ht="12.75">
      <c r="A17" s="18"/>
      <c r="B17" s="19"/>
      <c r="C17" s="20"/>
      <c r="D17" s="21">
        <f t="shared" si="2"/>
        <v>0</v>
      </c>
      <c r="E17" s="21"/>
      <c r="F17" s="21"/>
      <c r="G17" s="23"/>
      <c r="H17" s="21"/>
      <c r="I17" s="22"/>
      <c r="J17" s="21"/>
      <c r="K17" s="20" t="s">
        <v>58</v>
      </c>
      <c r="L17" s="21">
        <f t="shared" si="1"/>
        <v>10.488088481701515</v>
      </c>
      <c r="M17" s="21">
        <v>110</v>
      </c>
      <c r="N17" s="21">
        <v>-7</v>
      </c>
      <c r="O17" s="23">
        <v>2.48</v>
      </c>
      <c r="P17" s="21"/>
      <c r="Q17" s="22">
        <f t="shared" si="3"/>
        <v>26.010459434619758</v>
      </c>
      <c r="R17" s="21">
        <v>30</v>
      </c>
    </row>
    <row r="18" spans="1:18" ht="12.75">
      <c r="A18" s="18" t="s">
        <v>131</v>
      </c>
      <c r="B18" s="19" t="s">
        <v>132</v>
      </c>
      <c r="C18" s="20"/>
      <c r="D18" s="21">
        <f t="shared" si="2"/>
        <v>0</v>
      </c>
      <c r="E18" s="21"/>
      <c r="F18" s="21"/>
      <c r="G18" s="23"/>
      <c r="H18" s="21"/>
      <c r="I18" s="22"/>
      <c r="J18" s="21"/>
      <c r="K18" s="20" t="s">
        <v>59</v>
      </c>
      <c r="L18" s="21">
        <f t="shared" si="1"/>
        <v>6.082762530298219</v>
      </c>
      <c r="M18" s="21">
        <v>37</v>
      </c>
      <c r="N18" s="21">
        <v>5</v>
      </c>
      <c r="O18" s="23">
        <v>3.3</v>
      </c>
      <c r="P18" s="21"/>
      <c r="Q18" s="22">
        <f t="shared" si="3"/>
        <v>20.073116349984122</v>
      </c>
      <c r="R18" s="21">
        <v>20</v>
      </c>
    </row>
    <row r="19" spans="1:18" ht="12.75">
      <c r="A19" s="18"/>
      <c r="B19" s="19"/>
      <c r="C19" s="20"/>
      <c r="D19" s="21">
        <f t="shared" si="2"/>
        <v>0</v>
      </c>
      <c r="E19" s="21"/>
      <c r="F19" s="21"/>
      <c r="G19" s="23"/>
      <c r="H19" s="21"/>
      <c r="I19" s="22"/>
      <c r="J19" s="21"/>
      <c r="K19" s="20" t="s">
        <v>59</v>
      </c>
      <c r="L19" s="21">
        <f t="shared" si="1"/>
        <v>6.082762530298219</v>
      </c>
      <c r="M19" s="21">
        <v>37</v>
      </c>
      <c r="N19" s="21">
        <v>5</v>
      </c>
      <c r="O19" s="23">
        <v>3.3</v>
      </c>
      <c r="P19" s="21"/>
      <c r="Q19" s="22">
        <f t="shared" si="3"/>
        <v>20.073116349984122</v>
      </c>
      <c r="R19" s="21">
        <v>20</v>
      </c>
    </row>
    <row r="20" spans="1:18" ht="12.75">
      <c r="A20" s="18" t="s">
        <v>133</v>
      </c>
      <c r="B20" s="19" t="s">
        <v>134</v>
      </c>
      <c r="C20" s="20" t="s">
        <v>56</v>
      </c>
      <c r="D20" s="21">
        <f t="shared" si="2"/>
        <v>3.4641016151377544</v>
      </c>
      <c r="E20" s="21">
        <v>12</v>
      </c>
      <c r="F20" s="21"/>
      <c r="G20" s="23">
        <v>14.2</v>
      </c>
      <c r="H20" s="21"/>
      <c r="I20" s="22">
        <f t="shared" si="0"/>
        <v>49.19024293495611</v>
      </c>
      <c r="J20" s="21">
        <v>50</v>
      </c>
      <c r="K20" s="20" t="s">
        <v>57</v>
      </c>
      <c r="L20" s="21">
        <f t="shared" si="1"/>
        <v>6.708203932499369</v>
      </c>
      <c r="M20" s="21">
        <v>45</v>
      </c>
      <c r="N20" s="21">
        <v>-3</v>
      </c>
      <c r="O20" s="23">
        <v>1.6</v>
      </c>
      <c r="P20" s="21"/>
      <c r="Q20" s="22">
        <f t="shared" si="3"/>
        <v>10.733126291998992</v>
      </c>
      <c r="R20" s="21">
        <v>10</v>
      </c>
    </row>
    <row r="21" spans="1:18" ht="12.75">
      <c r="A21" s="18" t="s">
        <v>135</v>
      </c>
      <c r="B21" s="19" t="s">
        <v>136</v>
      </c>
      <c r="C21" s="20"/>
      <c r="D21" s="21">
        <f t="shared" si="2"/>
        <v>0</v>
      </c>
      <c r="E21" s="21"/>
      <c r="F21" s="21"/>
      <c r="G21" s="23"/>
      <c r="H21" s="21"/>
      <c r="I21" s="22"/>
      <c r="J21" s="21"/>
      <c r="K21" s="20" t="s">
        <v>57</v>
      </c>
      <c r="L21" s="21">
        <f t="shared" si="1"/>
        <v>7.0710678118654755</v>
      </c>
      <c r="M21" s="21">
        <v>50</v>
      </c>
      <c r="N21" s="21">
        <v>-5</v>
      </c>
      <c r="O21" s="23">
        <v>1.4</v>
      </c>
      <c r="P21" s="21"/>
      <c r="Q21" s="22">
        <f t="shared" si="3"/>
        <v>9.899494936611665</v>
      </c>
      <c r="R21" s="21">
        <v>10</v>
      </c>
    </row>
    <row r="22" spans="1:18" ht="12.75">
      <c r="A22" s="18" t="s">
        <v>137</v>
      </c>
      <c r="B22" s="19" t="s">
        <v>138</v>
      </c>
      <c r="C22" s="20" t="s">
        <v>139</v>
      </c>
      <c r="D22" s="21">
        <f>SQRT(E22)</f>
        <v>9.486832980505138</v>
      </c>
      <c r="E22" s="37">
        <v>90</v>
      </c>
      <c r="F22" s="37">
        <v>9</v>
      </c>
      <c r="G22" s="38">
        <v>3.41</v>
      </c>
      <c r="H22" s="37"/>
      <c r="I22" s="39">
        <f t="shared" si="0"/>
        <v>32.35010046352252</v>
      </c>
      <c r="J22" s="37">
        <v>30</v>
      </c>
      <c r="K22" s="20" t="s">
        <v>59</v>
      </c>
      <c r="L22" s="21">
        <f>SQRT(M22)</f>
        <v>10.392304845413264</v>
      </c>
      <c r="M22" s="21">
        <v>108</v>
      </c>
      <c r="N22" s="21">
        <v>-7</v>
      </c>
      <c r="O22" s="23">
        <v>1.86</v>
      </c>
      <c r="P22" s="21"/>
      <c r="Q22" s="22">
        <f t="shared" si="3"/>
        <v>19.32968701246867</v>
      </c>
      <c r="R22" s="21">
        <v>20</v>
      </c>
    </row>
    <row r="23" spans="1:18" ht="12.75">
      <c r="A23" s="18"/>
      <c r="B23" s="19"/>
      <c r="C23" s="20" t="s">
        <v>139</v>
      </c>
      <c r="D23" s="21">
        <f t="shared" si="2"/>
        <v>9.486832980505138</v>
      </c>
      <c r="E23" s="37">
        <v>90</v>
      </c>
      <c r="F23" s="37">
        <v>9</v>
      </c>
      <c r="G23" s="38">
        <v>3.41</v>
      </c>
      <c r="H23" s="37"/>
      <c r="I23" s="39">
        <f t="shared" si="0"/>
        <v>32.35010046352252</v>
      </c>
      <c r="J23" s="37">
        <v>30</v>
      </c>
      <c r="K23" s="20" t="s">
        <v>59</v>
      </c>
      <c r="L23" s="21">
        <f>SQRT(M23)</f>
        <v>10.392304845413264</v>
      </c>
      <c r="M23" s="21">
        <v>108</v>
      </c>
      <c r="N23" s="21">
        <v>-7</v>
      </c>
      <c r="O23" s="23">
        <v>1.86</v>
      </c>
      <c r="P23" s="21"/>
      <c r="Q23" s="22">
        <f>L23*O23</f>
        <v>19.32968701246867</v>
      </c>
      <c r="R23" s="21">
        <v>20</v>
      </c>
    </row>
    <row r="24" spans="1:18" ht="12.75">
      <c r="A24" s="18" t="s">
        <v>49</v>
      </c>
      <c r="B24" s="19" t="s">
        <v>141</v>
      </c>
      <c r="C24" s="20"/>
      <c r="D24" s="21">
        <f t="shared" si="2"/>
        <v>0</v>
      </c>
      <c r="E24" s="37"/>
      <c r="F24" s="37"/>
      <c r="G24" s="38"/>
      <c r="H24" s="37"/>
      <c r="I24" s="39"/>
      <c r="J24" s="37"/>
      <c r="K24" s="20" t="s">
        <v>140</v>
      </c>
      <c r="L24" s="21">
        <f>SQRT(M24)</f>
        <v>6</v>
      </c>
      <c r="M24" s="21">
        <v>36</v>
      </c>
      <c r="N24" s="21">
        <v>10</v>
      </c>
      <c r="O24" s="23">
        <v>3.25</v>
      </c>
      <c r="P24" s="21"/>
      <c r="Q24" s="22">
        <f t="shared" si="3"/>
        <v>19.5</v>
      </c>
      <c r="R24" s="21">
        <v>20</v>
      </c>
    </row>
    <row r="25" spans="1:18" ht="12.75">
      <c r="A25" s="18" t="s">
        <v>54</v>
      </c>
      <c r="B25" s="19"/>
      <c r="C25" s="20" t="s">
        <v>139</v>
      </c>
      <c r="D25" s="21">
        <f t="shared" si="2"/>
        <v>8.94427190999916</v>
      </c>
      <c r="E25" s="37">
        <v>80</v>
      </c>
      <c r="F25" s="37">
        <v>12</v>
      </c>
      <c r="G25" s="38">
        <v>4.39</v>
      </c>
      <c r="H25" s="37"/>
      <c r="I25" s="39">
        <f t="shared" si="0"/>
        <v>39.265353684896304</v>
      </c>
      <c r="J25" s="37">
        <v>40</v>
      </c>
      <c r="K25" s="20"/>
      <c r="L25" s="21">
        <f t="shared" si="1"/>
        <v>0</v>
      </c>
      <c r="M25" s="21"/>
      <c r="N25" s="21"/>
      <c r="O25" s="23"/>
      <c r="P25" s="21"/>
      <c r="Q25" s="22"/>
      <c r="R25" s="21"/>
    </row>
    <row r="26" spans="1:18" ht="12.75">
      <c r="A26" s="18" t="s">
        <v>32</v>
      </c>
      <c r="B26" s="19" t="s">
        <v>143</v>
      </c>
      <c r="C26" s="20"/>
      <c r="D26" s="21">
        <f t="shared" si="2"/>
        <v>0</v>
      </c>
      <c r="E26" s="21"/>
      <c r="F26" s="21"/>
      <c r="G26" s="23"/>
      <c r="H26" s="21"/>
      <c r="I26" s="22"/>
      <c r="J26" s="21"/>
      <c r="K26" s="20" t="s">
        <v>58</v>
      </c>
      <c r="L26" s="21">
        <f t="shared" si="1"/>
        <v>5.656854249492381</v>
      </c>
      <c r="M26" s="21">
        <v>32</v>
      </c>
      <c r="N26" s="21">
        <v>10</v>
      </c>
      <c r="O26" s="23">
        <v>5.3</v>
      </c>
      <c r="P26" s="21"/>
      <c r="Q26" s="22">
        <f t="shared" si="3"/>
        <v>29.981327522309616</v>
      </c>
      <c r="R26" s="21">
        <v>30</v>
      </c>
    </row>
    <row r="27" spans="1:18" ht="12.75">
      <c r="A27" s="18" t="s">
        <v>145</v>
      </c>
      <c r="B27" s="19" t="s">
        <v>144</v>
      </c>
      <c r="C27" s="20" t="s">
        <v>79</v>
      </c>
      <c r="D27" s="21">
        <f t="shared" si="2"/>
        <v>3.7416573867739413</v>
      </c>
      <c r="E27" s="21">
        <v>14</v>
      </c>
      <c r="F27" s="21"/>
      <c r="G27" s="23">
        <v>8</v>
      </c>
      <c r="H27" s="21"/>
      <c r="I27" s="22">
        <f t="shared" si="0"/>
        <v>29.93325909419153</v>
      </c>
      <c r="J27" s="21">
        <v>30</v>
      </c>
      <c r="K27" s="20" t="s">
        <v>58</v>
      </c>
      <c r="L27" s="21">
        <f t="shared" si="1"/>
        <v>6.48074069840786</v>
      </c>
      <c r="M27" s="21">
        <v>42</v>
      </c>
      <c r="N27" s="21">
        <v>7</v>
      </c>
      <c r="O27" s="23">
        <v>4.76</v>
      </c>
      <c r="P27" s="21"/>
      <c r="Q27" s="22">
        <f t="shared" si="3"/>
        <v>30.848325724421414</v>
      </c>
      <c r="R27" s="21">
        <v>30</v>
      </c>
    </row>
    <row r="28" spans="1:18" ht="12.75">
      <c r="A28" s="18" t="s">
        <v>406</v>
      </c>
      <c r="B28" s="19" t="s">
        <v>352</v>
      </c>
      <c r="C28" s="18" t="s">
        <v>405</v>
      </c>
      <c r="D28" s="21">
        <f t="shared" si="2"/>
        <v>5.291502622129181</v>
      </c>
      <c r="E28" s="21">
        <v>28</v>
      </c>
      <c r="F28" s="21"/>
      <c r="G28" s="22">
        <v>297</v>
      </c>
      <c r="H28" s="21"/>
      <c r="I28" s="22">
        <f t="shared" si="0"/>
        <v>1571.5762787723668</v>
      </c>
      <c r="J28" s="21">
        <v>1600</v>
      </c>
      <c r="K28" s="20" t="s">
        <v>148</v>
      </c>
      <c r="L28" s="21">
        <f t="shared" si="1"/>
        <v>7.211102550927978</v>
      </c>
      <c r="M28" s="21">
        <v>52</v>
      </c>
      <c r="N28" s="21" t="s">
        <v>149</v>
      </c>
      <c r="O28" s="23">
        <v>39.2</v>
      </c>
      <c r="P28" s="21"/>
      <c r="Q28" s="22">
        <f t="shared" si="3"/>
        <v>282.67521999637677</v>
      </c>
      <c r="R28" s="21">
        <v>275</v>
      </c>
    </row>
    <row r="29" spans="1:18" ht="12.75">
      <c r="A29" s="18"/>
      <c r="B29" s="19" t="s">
        <v>350</v>
      </c>
      <c r="C29" s="18" t="s">
        <v>405</v>
      </c>
      <c r="D29" s="21">
        <f t="shared" si="2"/>
        <v>2.6457513110645907</v>
      </c>
      <c r="E29" s="21">
        <v>7</v>
      </c>
      <c r="F29" s="21"/>
      <c r="G29" s="22">
        <v>297</v>
      </c>
      <c r="H29" s="21"/>
      <c r="I29" s="22">
        <f t="shared" si="0"/>
        <v>785.7881393861834</v>
      </c>
      <c r="J29" s="21">
        <v>800</v>
      </c>
      <c r="K29" s="20" t="s">
        <v>148</v>
      </c>
      <c r="L29" s="21">
        <f t="shared" si="1"/>
        <v>7.280109889280518</v>
      </c>
      <c r="M29" s="21">
        <v>53</v>
      </c>
      <c r="N29" s="21" t="s">
        <v>149</v>
      </c>
      <c r="O29" s="23">
        <v>39.2</v>
      </c>
      <c r="P29" s="21"/>
      <c r="Q29" s="22">
        <f t="shared" si="3"/>
        <v>285.3803076597963</v>
      </c>
      <c r="R29" s="21">
        <v>275</v>
      </c>
    </row>
    <row r="30" spans="1:18" ht="12.75">
      <c r="A30" s="18" t="s">
        <v>146</v>
      </c>
      <c r="B30" s="19" t="s">
        <v>142</v>
      </c>
      <c r="C30" s="20" t="s">
        <v>147</v>
      </c>
      <c r="D30" s="21">
        <f t="shared" si="2"/>
        <v>0</v>
      </c>
      <c r="E30" s="21"/>
      <c r="F30" s="21"/>
      <c r="G30" s="23"/>
      <c r="H30" s="21">
        <v>6.65</v>
      </c>
      <c r="I30" s="22">
        <v>835</v>
      </c>
      <c r="J30" s="21">
        <v>800</v>
      </c>
      <c r="K30" s="20" t="s">
        <v>148</v>
      </c>
      <c r="L30" s="21">
        <f t="shared" si="1"/>
        <v>6.708203932499369</v>
      </c>
      <c r="M30" s="21">
        <v>45</v>
      </c>
      <c r="N30" s="21" t="s">
        <v>149</v>
      </c>
      <c r="O30" s="23">
        <v>39.2</v>
      </c>
      <c r="P30" s="21"/>
      <c r="Q30" s="22">
        <f t="shared" si="3"/>
        <v>262.9615941539753</v>
      </c>
      <c r="R30" s="21">
        <v>275</v>
      </c>
    </row>
    <row r="31" spans="1:18" ht="12.75">
      <c r="A31" s="18"/>
      <c r="B31" s="19"/>
      <c r="C31" s="20" t="s">
        <v>147</v>
      </c>
      <c r="D31" s="21">
        <f t="shared" si="2"/>
        <v>0</v>
      </c>
      <c r="E31" s="21"/>
      <c r="F31" s="21"/>
      <c r="G31" s="23"/>
      <c r="H31" s="21">
        <v>6</v>
      </c>
      <c r="I31" s="22">
        <v>755</v>
      </c>
      <c r="J31" s="21">
        <v>800</v>
      </c>
      <c r="K31" s="20" t="s">
        <v>148</v>
      </c>
      <c r="L31" s="21">
        <f t="shared" si="1"/>
        <v>5.656854249492381</v>
      </c>
      <c r="M31" s="21">
        <v>32</v>
      </c>
      <c r="N31" s="21" t="s">
        <v>150</v>
      </c>
      <c r="O31" s="23">
        <v>48.9</v>
      </c>
      <c r="P31" s="21"/>
      <c r="Q31" s="22">
        <f t="shared" si="3"/>
        <v>276.6201728001774</v>
      </c>
      <c r="R31" s="21">
        <v>275</v>
      </c>
    </row>
    <row r="32" spans="1:18" ht="12.75">
      <c r="A32" s="18"/>
      <c r="B32" s="19"/>
      <c r="C32" s="20"/>
      <c r="D32" s="21">
        <f t="shared" si="2"/>
        <v>0</v>
      </c>
      <c r="E32" s="21"/>
      <c r="F32" s="21"/>
      <c r="G32" s="23"/>
      <c r="H32" s="21"/>
      <c r="I32" s="22"/>
      <c r="J32" s="21"/>
      <c r="K32" s="20" t="s">
        <v>148</v>
      </c>
      <c r="L32" s="21">
        <f t="shared" si="1"/>
        <v>6.164414002968976</v>
      </c>
      <c r="M32" s="21">
        <v>38</v>
      </c>
      <c r="N32" s="21" t="s">
        <v>150</v>
      </c>
      <c r="O32" s="23">
        <v>48.9</v>
      </c>
      <c r="P32" s="21"/>
      <c r="Q32" s="22">
        <f t="shared" si="3"/>
        <v>301.43984474518294</v>
      </c>
      <c r="R32" s="21">
        <v>275</v>
      </c>
    </row>
    <row r="33" spans="1:18" ht="12.75">
      <c r="A33" s="18"/>
      <c r="B33" s="19"/>
      <c r="C33" s="20"/>
      <c r="D33" s="21">
        <f t="shared" si="2"/>
        <v>0</v>
      </c>
      <c r="E33" s="21"/>
      <c r="F33" s="21"/>
      <c r="G33" s="23"/>
      <c r="H33" s="21"/>
      <c r="I33" s="22"/>
      <c r="J33" s="21"/>
      <c r="K33" s="20" t="s">
        <v>148</v>
      </c>
      <c r="L33" s="21">
        <f t="shared" si="1"/>
        <v>6.244997998398398</v>
      </c>
      <c r="M33" s="21">
        <v>39</v>
      </c>
      <c r="N33" s="21" t="s">
        <v>150</v>
      </c>
      <c r="O33" s="23">
        <v>48.9</v>
      </c>
      <c r="P33" s="21"/>
      <c r="Q33" s="22">
        <f t="shared" si="3"/>
        <v>305.38040212168164</v>
      </c>
      <c r="R33" s="21">
        <v>275</v>
      </c>
    </row>
    <row r="34" spans="1:18" ht="12.75">
      <c r="A34" s="18" t="s">
        <v>151</v>
      </c>
      <c r="B34" s="19" t="s">
        <v>352</v>
      </c>
      <c r="C34" s="18" t="s">
        <v>407</v>
      </c>
      <c r="D34" s="21">
        <f t="shared" si="2"/>
        <v>7.416198487095663</v>
      </c>
      <c r="E34" s="21">
        <v>55</v>
      </c>
      <c r="F34" s="21"/>
      <c r="G34" s="22">
        <v>106</v>
      </c>
      <c r="H34" s="21"/>
      <c r="I34" s="22">
        <f t="shared" si="0"/>
        <v>786.1170396321403</v>
      </c>
      <c r="J34" s="21">
        <v>790</v>
      </c>
      <c r="K34" s="20" t="s">
        <v>58</v>
      </c>
      <c r="L34" s="21">
        <f t="shared" si="1"/>
        <v>7.483314773547883</v>
      </c>
      <c r="M34" s="21">
        <v>56</v>
      </c>
      <c r="N34" s="21">
        <v>0</v>
      </c>
      <c r="O34" s="23">
        <v>3.6</v>
      </c>
      <c r="P34" s="21"/>
      <c r="Q34" s="22">
        <f t="shared" si="3"/>
        <v>26.93993318477238</v>
      </c>
      <c r="R34" s="21">
        <v>25</v>
      </c>
    </row>
    <row r="35" spans="1:18" ht="12.75">
      <c r="A35" s="18"/>
      <c r="B35" s="19" t="s">
        <v>350</v>
      </c>
      <c r="C35" s="18" t="s">
        <v>407</v>
      </c>
      <c r="D35" s="21">
        <f t="shared" si="2"/>
        <v>3.7416573867739413</v>
      </c>
      <c r="E35" s="21">
        <v>14</v>
      </c>
      <c r="F35" s="21"/>
      <c r="G35" s="22">
        <v>106</v>
      </c>
      <c r="H35" s="21"/>
      <c r="I35" s="22">
        <f t="shared" si="0"/>
        <v>396.61568299803776</v>
      </c>
      <c r="J35" s="21">
        <v>395</v>
      </c>
      <c r="K35" s="20" t="s">
        <v>65</v>
      </c>
      <c r="L35" s="21">
        <f t="shared" si="1"/>
        <v>7.0710678118654755</v>
      </c>
      <c r="M35" s="21">
        <v>50</v>
      </c>
      <c r="N35" s="21">
        <v>5</v>
      </c>
      <c r="O35" s="23">
        <v>3.57</v>
      </c>
      <c r="P35" s="21"/>
      <c r="Q35" s="22">
        <f t="shared" si="3"/>
        <v>25.243712088359747</v>
      </c>
      <c r="R35" s="21">
        <v>25</v>
      </c>
    </row>
    <row r="36" spans="1:18" ht="12.75">
      <c r="A36" s="18" t="s">
        <v>151</v>
      </c>
      <c r="B36" s="19" t="s">
        <v>155</v>
      </c>
      <c r="C36" s="20" t="s">
        <v>60</v>
      </c>
      <c r="D36" s="21">
        <f t="shared" si="2"/>
        <v>3.3166247903554</v>
      </c>
      <c r="E36" s="21">
        <v>11</v>
      </c>
      <c r="F36" s="21"/>
      <c r="G36" s="23">
        <v>24</v>
      </c>
      <c r="H36" s="21"/>
      <c r="I36" s="22">
        <f t="shared" si="0"/>
        <v>79.5989949685296</v>
      </c>
      <c r="J36" s="21">
        <v>90</v>
      </c>
      <c r="K36" s="20"/>
      <c r="L36" s="21">
        <f t="shared" si="1"/>
        <v>0</v>
      </c>
      <c r="M36" s="21"/>
      <c r="N36" s="21"/>
      <c r="O36" s="23"/>
      <c r="P36" s="21"/>
      <c r="Q36" s="22"/>
      <c r="R36" s="21"/>
    </row>
    <row r="37" spans="1:18" ht="12.75">
      <c r="A37" s="18"/>
      <c r="B37" s="19"/>
      <c r="C37" s="20" t="s">
        <v>154</v>
      </c>
      <c r="D37" s="21">
        <f t="shared" si="2"/>
        <v>3.4641016151377544</v>
      </c>
      <c r="E37" s="21">
        <v>12</v>
      </c>
      <c r="F37" s="21"/>
      <c r="G37" s="23">
        <v>40.8</v>
      </c>
      <c r="H37" s="21"/>
      <c r="I37" s="22">
        <f t="shared" si="0"/>
        <v>141.33534589762036</v>
      </c>
      <c r="J37" s="21">
        <v>140</v>
      </c>
      <c r="K37" s="20" t="s">
        <v>154</v>
      </c>
      <c r="L37" s="21">
        <f t="shared" si="1"/>
        <v>3.7416573867739413</v>
      </c>
      <c r="M37" s="21">
        <v>14</v>
      </c>
      <c r="N37" s="21"/>
      <c r="O37" s="23">
        <v>43.7</v>
      </c>
      <c r="P37" s="21"/>
      <c r="Q37" s="22">
        <f t="shared" si="3"/>
        <v>163.51042780202124</v>
      </c>
      <c r="R37" s="21">
        <v>150</v>
      </c>
    </row>
    <row r="38" spans="1:18" ht="12.75">
      <c r="A38" s="18"/>
      <c r="B38" s="19"/>
      <c r="C38" s="20" t="s">
        <v>152</v>
      </c>
      <c r="D38" s="21">
        <f>SQRT(E38)</f>
        <v>3.1622776601683795</v>
      </c>
      <c r="E38" s="21">
        <v>10</v>
      </c>
      <c r="F38" s="21"/>
      <c r="G38" s="23">
        <v>40.8</v>
      </c>
      <c r="H38" s="21"/>
      <c r="I38" s="22">
        <f>D38*G38</f>
        <v>129.02092853486988</v>
      </c>
      <c r="J38" s="21">
        <v>130</v>
      </c>
      <c r="K38" s="20" t="s">
        <v>152</v>
      </c>
      <c r="L38" s="21">
        <f>SQRT(M38)</f>
        <v>2.449489742783178</v>
      </c>
      <c r="M38" s="21">
        <v>6</v>
      </c>
      <c r="N38" s="21"/>
      <c r="O38" s="23">
        <v>58.2</v>
      </c>
      <c r="P38" s="21"/>
      <c r="Q38" s="22">
        <f>L38*O38</f>
        <v>142.56030302998096</v>
      </c>
      <c r="R38" s="21">
        <v>150</v>
      </c>
    </row>
    <row r="39" spans="1:18" ht="12.75">
      <c r="A39" s="18"/>
      <c r="B39" s="19"/>
      <c r="C39" s="20" t="s">
        <v>153</v>
      </c>
      <c r="D39" s="21">
        <f>SQRT(E39)</f>
        <v>3.605551275463989</v>
      </c>
      <c r="E39" s="21">
        <v>13</v>
      </c>
      <c r="F39" s="21"/>
      <c r="G39" s="23">
        <v>40.8</v>
      </c>
      <c r="H39" s="21"/>
      <c r="I39" s="22">
        <f>D39*G39</f>
        <v>147.10649203893075</v>
      </c>
      <c r="J39" s="21">
        <v>130</v>
      </c>
      <c r="K39" s="20" t="s">
        <v>153</v>
      </c>
      <c r="L39" s="21">
        <f>SQRT(M39)</f>
        <v>2.8284271247461903</v>
      </c>
      <c r="M39" s="21">
        <v>8</v>
      </c>
      <c r="N39" s="21"/>
      <c r="O39" s="23">
        <v>72.8</v>
      </c>
      <c r="P39" s="21"/>
      <c r="Q39" s="22">
        <f>L39*O39</f>
        <v>205.90949468152266</v>
      </c>
      <c r="R39" s="21">
        <v>200</v>
      </c>
    </row>
    <row r="40" spans="1:18" ht="12.75">
      <c r="A40" s="18"/>
      <c r="B40" s="19"/>
      <c r="C40" s="20" t="s">
        <v>153</v>
      </c>
      <c r="D40" s="21">
        <f>SQRT(E40)</f>
        <v>3.1622776601683795</v>
      </c>
      <c r="E40" s="21">
        <v>10</v>
      </c>
      <c r="F40" s="21"/>
      <c r="G40" s="23">
        <v>40.8</v>
      </c>
      <c r="H40" s="21"/>
      <c r="I40" s="22">
        <f>D40*G40</f>
        <v>129.02092853486988</v>
      </c>
      <c r="J40" s="21">
        <v>130</v>
      </c>
      <c r="K40" s="20" t="s">
        <v>153</v>
      </c>
      <c r="L40" s="21">
        <f>SQRT(M40)</f>
        <v>2.8284271247461903</v>
      </c>
      <c r="M40" s="21">
        <v>8</v>
      </c>
      <c r="N40" s="21"/>
      <c r="O40" s="23">
        <v>72.8</v>
      </c>
      <c r="P40" s="21"/>
      <c r="Q40" s="22">
        <f>L40*O40</f>
        <v>205.90949468152266</v>
      </c>
      <c r="R40" s="21">
        <v>200</v>
      </c>
    </row>
    <row r="41" spans="1:18" ht="12.75">
      <c r="A41" s="18"/>
      <c r="B41" s="19"/>
      <c r="C41" s="20" t="s">
        <v>153</v>
      </c>
      <c r="D41" s="21">
        <f>SQRT(E41)</f>
        <v>2.6457513110645907</v>
      </c>
      <c r="E41" s="21">
        <v>7</v>
      </c>
      <c r="F41" s="21"/>
      <c r="G41" s="23">
        <v>40.8</v>
      </c>
      <c r="H41" s="21"/>
      <c r="I41" s="22">
        <f>D41*G41</f>
        <v>107.9466534914353</v>
      </c>
      <c r="J41" s="21">
        <v>130</v>
      </c>
      <c r="K41" s="20"/>
      <c r="L41" s="21">
        <f>SQRT(M41)</f>
        <v>0</v>
      </c>
      <c r="M41" s="21"/>
      <c r="N41" s="21"/>
      <c r="O41" s="23"/>
      <c r="P41" s="21"/>
      <c r="Q41" s="22"/>
      <c r="R41" s="21"/>
    </row>
    <row r="42" spans="1:18" ht="12.75">
      <c r="A42" s="18" t="s">
        <v>156</v>
      </c>
      <c r="B42" s="19" t="s">
        <v>157</v>
      </c>
      <c r="C42" s="20" t="s">
        <v>62</v>
      </c>
      <c r="D42" s="21">
        <f t="shared" si="2"/>
        <v>3.1622776601683795</v>
      </c>
      <c r="E42" s="21">
        <v>10</v>
      </c>
      <c r="F42" s="21">
        <v>2</v>
      </c>
      <c r="G42" s="23">
        <v>30.9</v>
      </c>
      <c r="H42" s="21"/>
      <c r="I42" s="22">
        <f t="shared" si="0"/>
        <v>97.71437969920292</v>
      </c>
      <c r="J42" s="21">
        <v>96</v>
      </c>
      <c r="K42" s="20" t="s">
        <v>158</v>
      </c>
      <c r="L42" s="21">
        <f t="shared" si="1"/>
        <v>7.937253933193772</v>
      </c>
      <c r="M42" s="21">
        <v>63</v>
      </c>
      <c r="N42" s="21">
        <v>5</v>
      </c>
      <c r="O42" s="23">
        <v>52.7</v>
      </c>
      <c r="P42" s="21"/>
      <c r="Q42" s="22">
        <f t="shared" si="3"/>
        <v>418.2932822793118</v>
      </c>
      <c r="R42" s="21">
        <v>428</v>
      </c>
    </row>
    <row r="43" spans="1:18" ht="12.75">
      <c r="A43" s="18"/>
      <c r="B43" s="19"/>
      <c r="C43" s="20" t="s">
        <v>62</v>
      </c>
      <c r="D43" s="21">
        <f t="shared" si="2"/>
        <v>3.1622776601683795</v>
      </c>
      <c r="E43" s="21">
        <v>10</v>
      </c>
      <c r="F43" s="21">
        <v>2</v>
      </c>
      <c r="G43" s="23">
        <v>30.9</v>
      </c>
      <c r="H43" s="21"/>
      <c r="I43" s="22">
        <f t="shared" si="0"/>
        <v>97.71437969920292</v>
      </c>
      <c r="J43" s="21">
        <v>96</v>
      </c>
      <c r="K43" s="20" t="s">
        <v>62</v>
      </c>
      <c r="L43" s="21">
        <f t="shared" si="1"/>
        <v>1.7320508075688772</v>
      </c>
      <c r="M43" s="21">
        <v>3</v>
      </c>
      <c r="N43" s="21">
        <v>2</v>
      </c>
      <c r="O43" s="23">
        <v>30.9</v>
      </c>
      <c r="P43" s="21"/>
      <c r="Q43" s="22">
        <f t="shared" si="3"/>
        <v>53.5203699538783</v>
      </c>
      <c r="R43" s="21">
        <v>100</v>
      </c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zoomScale="85" zoomScaleNormal="85" zoomScalePageLayoutView="0" workbookViewId="0" topLeftCell="A1">
      <selection activeCell="P17" sqref="P17"/>
    </sheetView>
  </sheetViews>
  <sheetFormatPr defaultColWidth="9.140625" defaultRowHeight="12.75"/>
  <cols>
    <col min="1" max="1" width="10.8515625" style="7" customWidth="1"/>
    <col min="2" max="2" width="15.28125" style="7" customWidth="1"/>
    <col min="3" max="3" width="14.28125" style="7" customWidth="1"/>
    <col min="4" max="4" width="0.71875" style="7" customWidth="1"/>
    <col min="5" max="5" width="5.7109375" style="7" customWidth="1"/>
    <col min="6" max="6" width="6.140625" style="7" customWidth="1"/>
    <col min="7" max="7" width="5.7109375" style="27" customWidth="1"/>
    <col min="8" max="8" width="5.7109375" style="7" customWidth="1"/>
    <col min="9" max="10" width="9.7109375" style="7" customWidth="1"/>
    <col min="11" max="11" width="14.140625" style="7" customWidth="1"/>
    <col min="12" max="12" width="0.71875" style="7" customWidth="1"/>
    <col min="13" max="14" width="6.140625" style="7" customWidth="1"/>
    <col min="15" max="15" width="5.7109375" style="27" customWidth="1"/>
    <col min="16" max="16" width="5.7109375" style="7" customWidth="1"/>
    <col min="17" max="18" width="9.7109375" style="7" customWidth="1"/>
    <col min="19" max="16384" width="9.140625" style="7" customWidth="1"/>
  </cols>
  <sheetData>
    <row r="1" spans="1:18" ht="12.75">
      <c r="A1" s="4"/>
      <c r="B1" s="5" t="s">
        <v>19</v>
      </c>
      <c r="C1" s="5"/>
      <c r="D1" s="5"/>
      <c r="E1" s="6"/>
      <c r="F1" s="4"/>
      <c r="G1" s="24"/>
      <c r="H1" s="5"/>
      <c r="I1" s="5"/>
      <c r="J1" s="5"/>
      <c r="K1" s="5"/>
      <c r="L1" s="5"/>
      <c r="M1" s="5"/>
      <c r="N1" s="5"/>
      <c r="O1" s="24"/>
      <c r="P1" s="5"/>
      <c r="Q1" s="5"/>
      <c r="R1" s="6"/>
    </row>
    <row r="2" spans="1:18" ht="20.25">
      <c r="A2" s="8"/>
      <c r="B2" s="9" t="s">
        <v>20</v>
      </c>
      <c r="C2" s="9"/>
      <c r="D2" s="9"/>
      <c r="E2" s="10"/>
      <c r="F2" s="8"/>
      <c r="G2" s="30" t="s">
        <v>17</v>
      </c>
      <c r="H2" s="9"/>
      <c r="I2" s="9"/>
      <c r="J2" s="9"/>
      <c r="K2" s="9"/>
      <c r="L2" s="9"/>
      <c r="M2" s="9"/>
      <c r="N2" s="9"/>
      <c r="O2" s="25"/>
      <c r="P2" s="9"/>
      <c r="Q2" s="9"/>
      <c r="R2" s="10"/>
    </row>
    <row r="3" spans="1:18" ht="12.75">
      <c r="A3" s="11"/>
      <c r="B3" s="12" t="s">
        <v>21</v>
      </c>
      <c r="C3" s="13"/>
      <c r="D3" s="13"/>
      <c r="E3" s="14"/>
      <c r="F3" s="11"/>
      <c r="G3" s="26"/>
      <c r="H3" s="13"/>
      <c r="I3" s="13"/>
      <c r="J3" s="13"/>
      <c r="K3" s="13"/>
      <c r="L3" s="13"/>
      <c r="M3" s="13"/>
      <c r="N3" s="13"/>
      <c r="O3" s="26"/>
      <c r="P3" s="13"/>
      <c r="Q3" s="13"/>
      <c r="R3" s="14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413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2:18" ht="12.75">
      <c r="B8" s="40" t="s">
        <v>398</v>
      </c>
      <c r="E8" s="40" t="s">
        <v>404</v>
      </c>
      <c r="J8" s="7" t="s">
        <v>409</v>
      </c>
      <c r="O8" s="90" t="s">
        <v>429</v>
      </c>
      <c r="P8" s="90"/>
      <c r="R8" s="15"/>
    </row>
    <row r="9" spans="1:18" ht="12.75">
      <c r="A9" s="4" t="s">
        <v>0</v>
      </c>
      <c r="B9" s="6"/>
      <c r="C9" s="2" t="s">
        <v>2</v>
      </c>
      <c r="D9" s="2"/>
      <c r="E9" s="2"/>
      <c r="F9" s="2"/>
      <c r="G9" s="28"/>
      <c r="H9" s="15" t="s">
        <v>18</v>
      </c>
      <c r="I9" s="16"/>
      <c r="J9" s="1" t="s">
        <v>5</v>
      </c>
      <c r="K9" s="1" t="s">
        <v>8</v>
      </c>
      <c r="L9" s="2"/>
      <c r="M9" s="2"/>
      <c r="N9" s="2"/>
      <c r="O9" s="28"/>
      <c r="P9" s="15" t="s">
        <v>18</v>
      </c>
      <c r="Q9" s="16"/>
      <c r="R9" s="16" t="s">
        <v>5</v>
      </c>
    </row>
    <row r="10" spans="1:18" ht="12.75">
      <c r="A10" s="11" t="s">
        <v>1</v>
      </c>
      <c r="B10" s="14"/>
      <c r="C10" s="3" t="s">
        <v>7</v>
      </c>
      <c r="D10" s="3"/>
      <c r="E10" s="3" t="s">
        <v>3</v>
      </c>
      <c r="F10" s="3" t="s">
        <v>4</v>
      </c>
      <c r="G10" s="29" t="s">
        <v>13</v>
      </c>
      <c r="H10" s="16" t="s">
        <v>6</v>
      </c>
      <c r="I10" s="17" t="s">
        <v>14</v>
      </c>
      <c r="J10" s="17" t="s">
        <v>14</v>
      </c>
      <c r="K10" s="3" t="s">
        <v>7</v>
      </c>
      <c r="L10" s="3"/>
      <c r="M10" s="3" t="s">
        <v>3</v>
      </c>
      <c r="N10" s="3" t="s">
        <v>4</v>
      </c>
      <c r="O10" s="29">
        <v>0</v>
      </c>
      <c r="P10" s="16" t="s">
        <v>6</v>
      </c>
      <c r="Q10" s="17" t="s">
        <v>14</v>
      </c>
      <c r="R10" s="17" t="s">
        <v>14</v>
      </c>
    </row>
    <row r="11" spans="1:18" ht="12.75">
      <c r="A11" s="18" t="s">
        <v>156</v>
      </c>
      <c r="B11" s="19" t="s">
        <v>157</v>
      </c>
      <c r="C11" s="20" t="s">
        <v>62</v>
      </c>
      <c r="D11" s="21">
        <f aca="true" t="shared" si="0" ref="D11:D25">SQRT(E11)</f>
        <v>3.1622776601683795</v>
      </c>
      <c r="E11" s="21">
        <v>10</v>
      </c>
      <c r="F11" s="21">
        <v>2</v>
      </c>
      <c r="G11" s="23">
        <v>30.9</v>
      </c>
      <c r="H11" s="21"/>
      <c r="I11" s="22">
        <f aca="true" t="shared" si="1" ref="I11:I19">D11*G11</f>
        <v>97.71437969920292</v>
      </c>
      <c r="J11" s="21">
        <v>96</v>
      </c>
      <c r="K11" s="20" t="s">
        <v>62</v>
      </c>
      <c r="L11" s="21">
        <f aca="true" t="shared" si="2" ref="L11:L43">SQRT(M11)</f>
        <v>2.23606797749979</v>
      </c>
      <c r="M11" s="21">
        <v>5</v>
      </c>
      <c r="N11" s="21">
        <v>2</v>
      </c>
      <c r="O11" s="23">
        <v>30.9</v>
      </c>
      <c r="P11" s="21"/>
      <c r="Q11" s="22">
        <f>L11*O11</f>
        <v>69.09450050474351</v>
      </c>
      <c r="R11" s="21">
        <v>100</v>
      </c>
    </row>
    <row r="12" spans="1:18" ht="12.75">
      <c r="A12" s="18"/>
      <c r="B12" s="19"/>
      <c r="C12" s="20" t="s">
        <v>62</v>
      </c>
      <c r="D12" s="21">
        <f t="shared" si="0"/>
        <v>2.449489742783178</v>
      </c>
      <c r="E12" s="21">
        <v>6</v>
      </c>
      <c r="F12" s="21">
        <v>2</v>
      </c>
      <c r="G12" s="23">
        <v>30.9</v>
      </c>
      <c r="H12" s="21"/>
      <c r="I12" s="22">
        <f t="shared" si="1"/>
        <v>75.68923305200019</v>
      </c>
      <c r="J12" s="21">
        <v>77</v>
      </c>
      <c r="K12" s="20" t="s">
        <v>30</v>
      </c>
      <c r="L12" s="21">
        <f t="shared" si="2"/>
        <v>0</v>
      </c>
      <c r="M12" s="21"/>
      <c r="N12" s="21"/>
      <c r="O12" s="23"/>
      <c r="P12" s="21">
        <v>2.74</v>
      </c>
      <c r="Q12" s="22">
        <v>86</v>
      </c>
      <c r="R12" s="21">
        <v>100</v>
      </c>
    </row>
    <row r="13" spans="1:18" ht="12.75">
      <c r="A13" s="18"/>
      <c r="B13" s="19"/>
      <c r="C13" s="20" t="s">
        <v>62</v>
      </c>
      <c r="D13" s="21">
        <f t="shared" si="0"/>
        <v>9.16515138991168</v>
      </c>
      <c r="E13" s="21">
        <v>84</v>
      </c>
      <c r="F13" s="21">
        <v>4.5</v>
      </c>
      <c r="G13" s="23">
        <v>15.9</v>
      </c>
      <c r="H13" s="21"/>
      <c r="I13" s="22">
        <f t="shared" si="1"/>
        <v>145.7259070995957</v>
      </c>
      <c r="J13" s="21">
        <v>115</v>
      </c>
      <c r="K13" s="20" t="s">
        <v>147</v>
      </c>
      <c r="L13" s="21">
        <f t="shared" si="2"/>
        <v>0</v>
      </c>
      <c r="M13" s="21"/>
      <c r="N13" s="21"/>
      <c r="O13" s="23"/>
      <c r="P13" s="21">
        <v>3.04</v>
      </c>
      <c r="Q13" s="22">
        <v>382</v>
      </c>
      <c r="R13" s="21">
        <v>200</v>
      </c>
    </row>
    <row r="14" spans="1:18" ht="12.75">
      <c r="A14" s="18"/>
      <c r="B14" s="19"/>
      <c r="C14" s="20" t="s">
        <v>62</v>
      </c>
      <c r="D14" s="21">
        <f t="shared" si="0"/>
        <v>4.795831523312719</v>
      </c>
      <c r="E14" s="21">
        <v>23</v>
      </c>
      <c r="F14" s="21">
        <v>2</v>
      </c>
      <c r="G14" s="23">
        <v>30.9</v>
      </c>
      <c r="H14" s="21"/>
      <c r="I14" s="22">
        <f t="shared" si="1"/>
        <v>148.19119407036303</v>
      </c>
      <c r="J14" s="21">
        <v>144</v>
      </c>
      <c r="K14" s="20"/>
      <c r="L14" s="21">
        <f t="shared" si="2"/>
        <v>0</v>
      </c>
      <c r="M14" s="21"/>
      <c r="N14" s="21"/>
      <c r="O14" s="23"/>
      <c r="P14" s="21"/>
      <c r="Q14" s="22"/>
      <c r="R14" s="21"/>
    </row>
    <row r="15" spans="1:18" ht="12.75">
      <c r="A15" s="18"/>
      <c r="B15" s="19"/>
      <c r="C15" s="20" t="s">
        <v>62</v>
      </c>
      <c r="D15" s="21">
        <f t="shared" si="0"/>
        <v>8.54400374531753</v>
      </c>
      <c r="E15" s="21">
        <v>73</v>
      </c>
      <c r="F15" s="21">
        <v>6</v>
      </c>
      <c r="G15" s="23">
        <v>11</v>
      </c>
      <c r="H15" s="21"/>
      <c r="I15" s="22">
        <f t="shared" si="1"/>
        <v>93.98404119849283</v>
      </c>
      <c r="J15" s="21">
        <v>96</v>
      </c>
      <c r="K15" s="20"/>
      <c r="L15" s="21">
        <f t="shared" si="2"/>
        <v>0</v>
      </c>
      <c r="M15" s="21"/>
      <c r="N15" s="21"/>
      <c r="O15" s="23"/>
      <c r="P15" s="21"/>
      <c r="Q15" s="22"/>
      <c r="R15" s="21"/>
    </row>
    <row r="16" spans="1:18" ht="12.75">
      <c r="A16" s="18"/>
      <c r="B16" s="19"/>
      <c r="C16" s="20" t="s">
        <v>62</v>
      </c>
      <c r="D16" s="21">
        <f t="shared" si="0"/>
        <v>5.830951894845301</v>
      </c>
      <c r="E16" s="21">
        <v>34</v>
      </c>
      <c r="F16" s="21">
        <v>2</v>
      </c>
      <c r="G16" s="23">
        <v>30.9</v>
      </c>
      <c r="H16" s="21"/>
      <c r="I16" s="22">
        <f t="shared" si="1"/>
        <v>180.1764135507198</v>
      </c>
      <c r="J16" s="21">
        <v>192</v>
      </c>
      <c r="K16" s="20"/>
      <c r="L16" s="21">
        <f t="shared" si="2"/>
        <v>0</v>
      </c>
      <c r="M16" s="21"/>
      <c r="N16" s="21"/>
      <c r="O16" s="23"/>
      <c r="P16" s="21"/>
      <c r="Q16" s="22"/>
      <c r="R16" s="21"/>
    </row>
    <row r="17" spans="1:18" ht="12.75">
      <c r="A17" s="18"/>
      <c r="B17" s="19"/>
      <c r="C17" s="20" t="s">
        <v>62</v>
      </c>
      <c r="D17" s="21">
        <f t="shared" si="0"/>
        <v>6.244997998398398</v>
      </c>
      <c r="E17" s="21">
        <v>39</v>
      </c>
      <c r="F17" s="21">
        <v>5</v>
      </c>
      <c r="G17" s="23">
        <v>14</v>
      </c>
      <c r="H17" s="21"/>
      <c r="I17" s="22">
        <f t="shared" si="1"/>
        <v>87.42997197757758</v>
      </c>
      <c r="J17" s="21">
        <v>73</v>
      </c>
      <c r="K17" s="20"/>
      <c r="L17" s="21">
        <f t="shared" si="2"/>
        <v>0</v>
      </c>
      <c r="M17" s="21"/>
      <c r="N17" s="21"/>
      <c r="O17" s="23"/>
      <c r="P17" s="21"/>
      <c r="Q17" s="22"/>
      <c r="R17" s="21"/>
    </row>
    <row r="18" spans="1:18" ht="12.75">
      <c r="A18" s="18"/>
      <c r="B18" s="19"/>
      <c r="C18" s="20" t="s">
        <v>62</v>
      </c>
      <c r="D18" s="21">
        <f t="shared" si="0"/>
        <v>4.123105625617661</v>
      </c>
      <c r="E18" s="21">
        <v>17</v>
      </c>
      <c r="F18" s="21">
        <v>4</v>
      </c>
      <c r="G18" s="23">
        <v>18.2</v>
      </c>
      <c r="H18" s="21"/>
      <c r="I18" s="22">
        <f t="shared" si="1"/>
        <v>75.04052238624142</v>
      </c>
      <c r="J18" s="21">
        <v>73</v>
      </c>
      <c r="K18" s="20"/>
      <c r="L18" s="21">
        <f t="shared" si="2"/>
        <v>0</v>
      </c>
      <c r="M18" s="21"/>
      <c r="N18" s="21"/>
      <c r="O18" s="23"/>
      <c r="P18" s="21"/>
      <c r="Q18" s="22"/>
      <c r="R18" s="21"/>
    </row>
    <row r="19" spans="1:18" ht="12.75">
      <c r="A19" s="18"/>
      <c r="B19" s="19"/>
      <c r="C19" s="20" t="s">
        <v>62</v>
      </c>
      <c r="D19" s="21">
        <f t="shared" si="0"/>
        <v>3.605551275463989</v>
      </c>
      <c r="E19" s="21">
        <v>13</v>
      </c>
      <c r="F19" s="21">
        <v>3</v>
      </c>
      <c r="G19" s="23">
        <v>23.2</v>
      </c>
      <c r="H19" s="21"/>
      <c r="I19" s="22">
        <f t="shared" si="1"/>
        <v>83.64878959076455</v>
      </c>
      <c r="J19" s="21">
        <v>73</v>
      </c>
      <c r="K19" s="20"/>
      <c r="L19" s="21">
        <f t="shared" si="2"/>
        <v>0</v>
      </c>
      <c r="M19" s="21"/>
      <c r="N19" s="21"/>
      <c r="O19" s="23"/>
      <c r="P19" s="21"/>
      <c r="Q19" s="22"/>
      <c r="R19" s="21"/>
    </row>
    <row r="20" spans="1:18" ht="12.75">
      <c r="A20" s="18" t="s">
        <v>49</v>
      </c>
      <c r="B20" s="19" t="s">
        <v>291</v>
      </c>
      <c r="C20" s="16"/>
      <c r="D20" s="21">
        <f t="shared" si="0"/>
        <v>0</v>
      </c>
      <c r="E20" s="21"/>
      <c r="F20" s="21"/>
      <c r="G20" s="23"/>
      <c r="H20" s="21"/>
      <c r="I20" s="22"/>
      <c r="J20" s="21"/>
      <c r="K20" s="20" t="s">
        <v>65</v>
      </c>
      <c r="L20" s="21">
        <f t="shared" si="2"/>
        <v>10.816653826391969</v>
      </c>
      <c r="M20" s="21">
        <v>117</v>
      </c>
      <c r="N20" s="21"/>
      <c r="O20" s="23">
        <v>2.75</v>
      </c>
      <c r="P20" s="21"/>
      <c r="Q20" s="22">
        <f aca="true" t="shared" si="3" ref="Q20:Q25">L20*O20</f>
        <v>29.745798022577915</v>
      </c>
      <c r="R20" s="21">
        <v>30</v>
      </c>
    </row>
    <row r="21" spans="1:18" ht="12.75">
      <c r="A21" s="18" t="s">
        <v>49</v>
      </c>
      <c r="B21" s="19" t="s">
        <v>292</v>
      </c>
      <c r="C21" s="16"/>
      <c r="D21" s="21">
        <f t="shared" si="0"/>
        <v>0</v>
      </c>
      <c r="E21" s="21"/>
      <c r="F21" s="21"/>
      <c r="G21" s="23"/>
      <c r="H21" s="21"/>
      <c r="I21" s="22"/>
      <c r="J21" s="21"/>
      <c r="K21" s="20" t="s">
        <v>65</v>
      </c>
      <c r="L21" s="21">
        <f t="shared" si="2"/>
        <v>10.862780491200215</v>
      </c>
      <c r="M21" s="21">
        <v>118</v>
      </c>
      <c r="N21" s="21"/>
      <c r="O21" s="23">
        <v>2.75</v>
      </c>
      <c r="P21" s="21"/>
      <c r="Q21" s="22">
        <f t="shared" si="3"/>
        <v>29.872646350800593</v>
      </c>
      <c r="R21" s="21">
        <v>30</v>
      </c>
    </row>
    <row r="22" spans="1:18" ht="12.75">
      <c r="A22" s="18" t="s">
        <v>49</v>
      </c>
      <c r="B22" s="19" t="s">
        <v>293</v>
      </c>
      <c r="C22" s="16"/>
      <c r="D22" s="21">
        <f t="shared" si="0"/>
        <v>0</v>
      </c>
      <c r="E22" s="21"/>
      <c r="F22" s="21"/>
      <c r="G22" s="23"/>
      <c r="H22" s="21"/>
      <c r="I22" s="22"/>
      <c r="J22" s="21"/>
      <c r="K22" s="20" t="s">
        <v>65</v>
      </c>
      <c r="L22" s="21">
        <f t="shared" si="2"/>
        <v>10.908712114635714</v>
      </c>
      <c r="M22" s="21">
        <v>119</v>
      </c>
      <c r="N22" s="21"/>
      <c r="O22" s="23">
        <v>2.75</v>
      </c>
      <c r="P22" s="21"/>
      <c r="Q22" s="22">
        <f t="shared" si="3"/>
        <v>29.998958315248213</v>
      </c>
      <c r="R22" s="21">
        <v>30</v>
      </c>
    </row>
    <row r="23" spans="1:18" ht="12.75">
      <c r="A23" s="18" t="s">
        <v>49</v>
      </c>
      <c r="B23" s="19" t="s">
        <v>294</v>
      </c>
      <c r="C23" s="16"/>
      <c r="D23" s="21">
        <f t="shared" si="0"/>
        <v>0</v>
      </c>
      <c r="E23" s="21"/>
      <c r="F23" s="21"/>
      <c r="G23" s="23"/>
      <c r="H23" s="21"/>
      <c r="I23" s="22"/>
      <c r="J23" s="21"/>
      <c r="K23" s="20" t="s">
        <v>65</v>
      </c>
      <c r="L23" s="21">
        <f t="shared" si="2"/>
        <v>10.908712114635714</v>
      </c>
      <c r="M23" s="21">
        <v>119</v>
      </c>
      <c r="N23" s="21"/>
      <c r="O23" s="23">
        <v>2.75</v>
      </c>
      <c r="P23" s="21"/>
      <c r="Q23" s="22">
        <f t="shared" si="3"/>
        <v>29.998958315248213</v>
      </c>
      <c r="R23" s="21">
        <v>30</v>
      </c>
    </row>
    <row r="24" spans="1:18" ht="12.75">
      <c r="A24" s="18" t="s">
        <v>49</v>
      </c>
      <c r="B24" s="19" t="s">
        <v>295</v>
      </c>
      <c r="C24" s="16"/>
      <c r="D24" s="21">
        <f t="shared" si="0"/>
        <v>0</v>
      </c>
      <c r="E24" s="21"/>
      <c r="F24" s="21"/>
      <c r="G24" s="23"/>
      <c r="H24" s="21"/>
      <c r="I24" s="22"/>
      <c r="J24" s="21"/>
      <c r="K24" s="20" t="s">
        <v>65</v>
      </c>
      <c r="L24" s="21">
        <f t="shared" si="2"/>
        <v>10.954451150103322</v>
      </c>
      <c r="M24" s="21">
        <v>120</v>
      </c>
      <c r="N24" s="21"/>
      <c r="O24" s="23">
        <v>2.75</v>
      </c>
      <c r="P24" s="21"/>
      <c r="Q24" s="22">
        <f t="shared" si="3"/>
        <v>30.124740662784138</v>
      </c>
      <c r="R24" s="21">
        <v>30</v>
      </c>
    </row>
    <row r="25" spans="1:19" ht="12.75">
      <c r="A25" s="18" t="s">
        <v>49</v>
      </c>
      <c r="B25" s="19" t="s">
        <v>296</v>
      </c>
      <c r="C25" s="16"/>
      <c r="D25" s="21">
        <f t="shared" si="0"/>
        <v>0</v>
      </c>
      <c r="E25" s="21"/>
      <c r="F25" s="21"/>
      <c r="G25" s="23"/>
      <c r="H25" s="21"/>
      <c r="I25" s="22"/>
      <c r="J25" s="21"/>
      <c r="K25" s="85" t="s">
        <v>58</v>
      </c>
      <c r="L25" s="86">
        <f t="shared" si="2"/>
        <v>10.677078252031311</v>
      </c>
      <c r="M25" s="86">
        <v>114</v>
      </c>
      <c r="N25" s="86">
        <v>-5</v>
      </c>
      <c r="O25" s="87">
        <v>2.8</v>
      </c>
      <c r="P25" s="86"/>
      <c r="Q25" s="88">
        <f t="shared" si="3"/>
        <v>29.895819105687668</v>
      </c>
      <c r="R25" s="86">
        <v>30</v>
      </c>
      <c r="S25" s="89"/>
    </row>
    <row r="26" spans="1:18" ht="12.75">
      <c r="A26" s="47" t="s">
        <v>320</v>
      </c>
      <c r="B26" s="46"/>
      <c r="C26" s="45" t="s">
        <v>56</v>
      </c>
      <c r="D26" s="42">
        <f aca="true" t="shared" si="4" ref="D26:D43">SQRT(E26)</f>
        <v>3.4641016151377544</v>
      </c>
      <c r="E26" s="42">
        <v>12</v>
      </c>
      <c r="F26" s="42"/>
      <c r="G26" s="44">
        <v>14.2</v>
      </c>
      <c r="H26" s="42"/>
      <c r="I26" s="43">
        <f>D26*G26</f>
        <v>49.19024293495611</v>
      </c>
      <c r="J26" s="42">
        <v>45</v>
      </c>
      <c r="K26" s="45" t="s">
        <v>301</v>
      </c>
      <c r="L26" s="42">
        <f t="shared" si="2"/>
        <v>5.656854249492381</v>
      </c>
      <c r="M26" s="42">
        <v>32</v>
      </c>
      <c r="N26" s="42"/>
      <c r="O26" s="44">
        <v>26.4</v>
      </c>
      <c r="P26" s="42"/>
      <c r="Q26" s="43">
        <f aca="true" t="shared" si="5" ref="Q26:Q32">L26*O26</f>
        <v>149.34095218659883</v>
      </c>
      <c r="R26" s="42">
        <v>147</v>
      </c>
    </row>
    <row r="27" spans="1:18" ht="12.75">
      <c r="A27" s="47"/>
      <c r="B27" s="46"/>
      <c r="C27" s="45" t="s">
        <v>56</v>
      </c>
      <c r="D27" s="42">
        <f t="shared" si="4"/>
        <v>3.7416573867739413</v>
      </c>
      <c r="E27" s="42">
        <v>14</v>
      </c>
      <c r="F27" s="42"/>
      <c r="G27" s="44">
        <v>14.2</v>
      </c>
      <c r="H27" s="42"/>
      <c r="I27" s="43">
        <f>D27*G27</f>
        <v>53.13153489218996</v>
      </c>
      <c r="J27" s="42">
        <v>45</v>
      </c>
      <c r="K27" s="45" t="s">
        <v>301</v>
      </c>
      <c r="L27" s="42">
        <f t="shared" si="2"/>
        <v>5.656854249492381</v>
      </c>
      <c r="M27" s="42">
        <v>32</v>
      </c>
      <c r="N27" s="42"/>
      <c r="O27" s="44">
        <v>26.4</v>
      </c>
      <c r="P27" s="42"/>
      <c r="Q27" s="43">
        <f t="shared" si="5"/>
        <v>149.34095218659883</v>
      </c>
      <c r="R27" s="42">
        <v>147</v>
      </c>
    </row>
    <row r="28" spans="1:18" ht="12.75">
      <c r="A28" s="47"/>
      <c r="B28" s="46"/>
      <c r="C28" s="45" t="s">
        <v>62</v>
      </c>
      <c r="D28" s="42">
        <f t="shared" si="4"/>
        <v>10</v>
      </c>
      <c r="E28" s="42">
        <v>100</v>
      </c>
      <c r="F28" s="42">
        <v>6.5</v>
      </c>
      <c r="G28" s="44">
        <v>9.6</v>
      </c>
      <c r="H28" s="42"/>
      <c r="I28" s="43">
        <f>D28*G28</f>
        <v>96</v>
      </c>
      <c r="J28" s="42">
        <v>100</v>
      </c>
      <c r="K28" s="45" t="s">
        <v>301</v>
      </c>
      <c r="L28" s="42">
        <f t="shared" si="2"/>
        <v>5.744562646538029</v>
      </c>
      <c r="M28" s="42">
        <v>33</v>
      </c>
      <c r="N28" s="42"/>
      <c r="O28" s="44">
        <v>26.4</v>
      </c>
      <c r="P28" s="42"/>
      <c r="Q28" s="43">
        <f t="shared" si="5"/>
        <v>151.65645386860396</v>
      </c>
      <c r="R28" s="42">
        <v>147</v>
      </c>
    </row>
    <row r="29" spans="1:18" ht="12.75">
      <c r="A29" s="47"/>
      <c r="B29" s="46"/>
      <c r="C29" s="45" t="s">
        <v>62</v>
      </c>
      <c r="D29" s="42">
        <f t="shared" si="4"/>
        <v>10.954451150103322</v>
      </c>
      <c r="E29" s="42">
        <v>120</v>
      </c>
      <c r="F29" s="42">
        <v>7</v>
      </c>
      <c r="G29" s="44">
        <v>8.4</v>
      </c>
      <c r="H29" s="42"/>
      <c r="I29" s="43">
        <f>D29*G29</f>
        <v>92.0173896608679</v>
      </c>
      <c r="J29" s="42">
        <v>90</v>
      </c>
      <c r="K29" s="45" t="s">
        <v>301</v>
      </c>
      <c r="L29" s="42">
        <f t="shared" si="2"/>
        <v>5.656854249492381</v>
      </c>
      <c r="M29" s="42">
        <v>32</v>
      </c>
      <c r="N29" s="42"/>
      <c r="O29" s="44">
        <v>26.4</v>
      </c>
      <c r="P29" s="42"/>
      <c r="Q29" s="43">
        <f t="shared" si="5"/>
        <v>149.34095218659883</v>
      </c>
      <c r="R29" s="42">
        <v>147</v>
      </c>
    </row>
    <row r="30" spans="1:18" ht="12.75">
      <c r="A30" s="47"/>
      <c r="B30" s="46"/>
      <c r="C30" s="45" t="s">
        <v>61</v>
      </c>
      <c r="D30" s="42">
        <f t="shared" si="4"/>
        <v>10</v>
      </c>
      <c r="E30" s="42">
        <v>100</v>
      </c>
      <c r="F30" s="42">
        <v>7.5</v>
      </c>
      <c r="G30" s="44">
        <v>10.9</v>
      </c>
      <c r="H30" s="42"/>
      <c r="I30" s="43">
        <f>D30*G30</f>
        <v>109</v>
      </c>
      <c r="J30" s="42">
        <v>100</v>
      </c>
      <c r="K30" s="45" t="s">
        <v>301</v>
      </c>
      <c r="L30" s="42">
        <f t="shared" si="2"/>
        <v>5.656854249492381</v>
      </c>
      <c r="M30" s="42">
        <v>32</v>
      </c>
      <c r="N30" s="42"/>
      <c r="O30" s="44">
        <v>26.4</v>
      </c>
      <c r="P30" s="42"/>
      <c r="Q30" s="43">
        <f t="shared" si="5"/>
        <v>149.34095218659883</v>
      </c>
      <c r="R30" s="42">
        <v>147</v>
      </c>
    </row>
    <row r="31" spans="1:18" ht="12.75">
      <c r="A31" s="47"/>
      <c r="B31" s="46"/>
      <c r="C31" s="45" t="s">
        <v>319</v>
      </c>
      <c r="D31" s="42">
        <f t="shared" si="4"/>
        <v>2.8284271247461903</v>
      </c>
      <c r="E31" s="42">
        <v>8</v>
      </c>
      <c r="F31" s="42"/>
      <c r="G31" s="44">
        <v>24</v>
      </c>
      <c r="H31" s="42"/>
      <c r="I31" s="43">
        <v>136</v>
      </c>
      <c r="J31" s="42">
        <v>154</v>
      </c>
      <c r="K31" s="45" t="s">
        <v>301</v>
      </c>
      <c r="L31" s="42">
        <f t="shared" si="2"/>
        <v>3.872983346207417</v>
      </c>
      <c r="M31" s="42">
        <v>15</v>
      </c>
      <c r="N31" s="42"/>
      <c r="O31" s="44">
        <v>26.4</v>
      </c>
      <c r="P31" s="42"/>
      <c r="Q31" s="43">
        <f t="shared" si="5"/>
        <v>102.2467603398758</v>
      </c>
      <c r="R31" s="42">
        <v>100</v>
      </c>
    </row>
    <row r="32" spans="1:18" ht="12.75">
      <c r="A32" s="47"/>
      <c r="B32" s="46"/>
      <c r="C32" s="45" t="s">
        <v>319</v>
      </c>
      <c r="D32" s="42">
        <f t="shared" si="4"/>
        <v>2.8284271247461903</v>
      </c>
      <c r="E32" s="42">
        <v>8</v>
      </c>
      <c r="F32" s="42"/>
      <c r="G32" s="44">
        <v>24</v>
      </c>
      <c r="H32" s="42"/>
      <c r="I32" s="43">
        <v>136</v>
      </c>
      <c r="J32" s="42">
        <v>154</v>
      </c>
      <c r="K32" s="45" t="s">
        <v>301</v>
      </c>
      <c r="L32" s="42">
        <f t="shared" si="2"/>
        <v>3.605551275463989</v>
      </c>
      <c r="M32" s="42">
        <v>13</v>
      </c>
      <c r="N32" s="42"/>
      <c r="O32" s="44">
        <v>26.4</v>
      </c>
      <c r="P32" s="42"/>
      <c r="Q32" s="43">
        <f t="shared" si="5"/>
        <v>95.1865536722493</v>
      </c>
      <c r="R32" s="42">
        <v>100</v>
      </c>
    </row>
    <row r="33" spans="1:18" ht="12.75">
      <c r="A33" s="47"/>
      <c r="B33" s="46"/>
      <c r="C33" s="45" t="s">
        <v>319</v>
      </c>
      <c r="D33" s="42">
        <f t="shared" si="4"/>
        <v>2.8284271247461903</v>
      </c>
      <c r="E33" s="42">
        <v>8</v>
      </c>
      <c r="F33" s="42"/>
      <c r="G33" s="44">
        <v>24</v>
      </c>
      <c r="H33" s="42"/>
      <c r="I33" s="43">
        <v>136</v>
      </c>
      <c r="J33" s="42">
        <v>154</v>
      </c>
      <c r="K33" s="45"/>
      <c r="L33" s="42">
        <f t="shared" si="2"/>
        <v>0</v>
      </c>
      <c r="M33" s="42"/>
      <c r="N33" s="42"/>
      <c r="O33" s="44"/>
      <c r="P33" s="42"/>
      <c r="Q33" s="43"/>
      <c r="R33" s="42"/>
    </row>
    <row r="34" spans="1:18" ht="12.75">
      <c r="A34" s="47"/>
      <c r="B34" s="46"/>
      <c r="C34" s="45" t="s">
        <v>319</v>
      </c>
      <c r="D34" s="42">
        <f t="shared" si="4"/>
        <v>2.8284271247461903</v>
      </c>
      <c r="E34" s="42">
        <v>8</v>
      </c>
      <c r="F34" s="42"/>
      <c r="G34" s="44">
        <v>24</v>
      </c>
      <c r="H34" s="42"/>
      <c r="I34" s="43">
        <v>136</v>
      </c>
      <c r="J34" s="42">
        <v>154</v>
      </c>
      <c r="K34" s="45"/>
      <c r="L34" s="42">
        <f t="shared" si="2"/>
        <v>0</v>
      </c>
      <c r="M34" s="42"/>
      <c r="N34" s="42"/>
      <c r="O34" s="44"/>
      <c r="P34" s="42"/>
      <c r="Q34" s="43"/>
      <c r="R34" s="42"/>
    </row>
    <row r="35" spans="1:18" ht="12.75">
      <c r="A35" s="47"/>
      <c r="B35" s="46"/>
      <c r="C35" s="45" t="s">
        <v>319</v>
      </c>
      <c r="D35" s="42">
        <f t="shared" si="4"/>
        <v>2.8284271247461903</v>
      </c>
      <c r="E35" s="42">
        <v>8</v>
      </c>
      <c r="F35" s="42"/>
      <c r="G35" s="44">
        <v>24</v>
      </c>
      <c r="H35" s="42"/>
      <c r="I35" s="43">
        <v>136</v>
      </c>
      <c r="J35" s="42">
        <v>154</v>
      </c>
      <c r="K35" s="45"/>
      <c r="L35" s="42">
        <f t="shared" si="2"/>
        <v>0</v>
      </c>
      <c r="M35" s="42"/>
      <c r="N35" s="42"/>
      <c r="O35" s="44"/>
      <c r="P35" s="42"/>
      <c r="Q35" s="43"/>
      <c r="R35" s="42"/>
    </row>
    <row r="36" spans="1:18" ht="12.75">
      <c r="A36" s="47"/>
      <c r="B36" s="46"/>
      <c r="C36" s="45" t="s">
        <v>60</v>
      </c>
      <c r="D36" s="42">
        <f t="shared" si="4"/>
        <v>2.8284271247461903</v>
      </c>
      <c r="E36" s="42">
        <v>8</v>
      </c>
      <c r="F36" s="42"/>
      <c r="G36" s="44">
        <v>24</v>
      </c>
      <c r="H36" s="42"/>
      <c r="I36" s="43">
        <f>D36*G36</f>
        <v>67.88225099390857</v>
      </c>
      <c r="J36" s="42">
        <v>77</v>
      </c>
      <c r="K36" s="45"/>
      <c r="L36" s="42">
        <f t="shared" si="2"/>
        <v>0</v>
      </c>
      <c r="M36" s="42"/>
      <c r="N36" s="42"/>
      <c r="O36" s="44"/>
      <c r="P36" s="42"/>
      <c r="Q36" s="43"/>
      <c r="R36" s="42"/>
    </row>
    <row r="37" spans="1:18" ht="12.75">
      <c r="A37" s="47"/>
      <c r="B37" s="46"/>
      <c r="C37" s="45" t="s">
        <v>60</v>
      </c>
      <c r="D37" s="42">
        <f t="shared" si="4"/>
        <v>3.1622776601683795</v>
      </c>
      <c r="E37" s="42">
        <v>10</v>
      </c>
      <c r="F37" s="42"/>
      <c r="G37" s="44">
        <v>24</v>
      </c>
      <c r="H37" s="42"/>
      <c r="I37" s="43">
        <v>76</v>
      </c>
      <c r="J37" s="42">
        <v>82.5</v>
      </c>
      <c r="K37" s="45"/>
      <c r="L37" s="42">
        <f t="shared" si="2"/>
        <v>0</v>
      </c>
      <c r="M37" s="42"/>
      <c r="N37" s="42"/>
      <c r="O37" s="44"/>
      <c r="P37" s="42"/>
      <c r="Q37" s="43"/>
      <c r="R37" s="42"/>
    </row>
    <row r="38" spans="1:18" ht="12.75">
      <c r="A38" s="47"/>
      <c r="B38" s="46"/>
      <c r="C38" s="45" t="s">
        <v>60</v>
      </c>
      <c r="D38" s="42">
        <f t="shared" si="4"/>
        <v>3.1622776601683795</v>
      </c>
      <c r="E38" s="42">
        <v>10</v>
      </c>
      <c r="F38" s="42"/>
      <c r="G38" s="44">
        <v>24</v>
      </c>
      <c r="H38" s="42"/>
      <c r="I38" s="43">
        <f aca="true" t="shared" si="6" ref="I38:I43">D38*G38</f>
        <v>75.8946638440411</v>
      </c>
      <c r="J38" s="42">
        <v>82.5</v>
      </c>
      <c r="K38" s="45"/>
      <c r="L38" s="42">
        <f t="shared" si="2"/>
        <v>0</v>
      </c>
      <c r="M38" s="42"/>
      <c r="N38" s="42"/>
      <c r="O38" s="44"/>
      <c r="P38" s="42"/>
      <c r="Q38" s="43"/>
      <c r="R38" s="42"/>
    </row>
    <row r="39" spans="1:18" ht="12.75">
      <c r="A39" s="47" t="s">
        <v>54</v>
      </c>
      <c r="B39" s="46" t="s">
        <v>318</v>
      </c>
      <c r="C39" s="45" t="s">
        <v>56</v>
      </c>
      <c r="D39" s="42">
        <f t="shared" si="4"/>
        <v>2.8284271247461903</v>
      </c>
      <c r="E39" s="42">
        <v>8</v>
      </c>
      <c r="F39" s="42"/>
      <c r="G39" s="44">
        <v>14.2</v>
      </c>
      <c r="H39" s="42"/>
      <c r="I39" s="43">
        <f t="shared" si="6"/>
        <v>40.1636651713959</v>
      </c>
      <c r="J39" s="42">
        <v>50</v>
      </c>
      <c r="K39" s="45" t="s">
        <v>312</v>
      </c>
      <c r="L39" s="42">
        <f t="shared" si="2"/>
        <v>5.916079783099616</v>
      </c>
      <c r="M39" s="42">
        <v>35</v>
      </c>
      <c r="N39" s="42">
        <v>5</v>
      </c>
      <c r="O39" s="44">
        <v>3.3</v>
      </c>
      <c r="P39" s="42"/>
      <c r="Q39" s="43">
        <v>40</v>
      </c>
      <c r="R39" s="42">
        <v>50</v>
      </c>
    </row>
    <row r="40" spans="1:18" ht="12.75">
      <c r="A40" s="47" t="s">
        <v>54</v>
      </c>
      <c r="B40" s="46" t="s">
        <v>317</v>
      </c>
      <c r="C40" s="45" t="s">
        <v>56</v>
      </c>
      <c r="D40" s="42">
        <f t="shared" si="4"/>
        <v>4.69041575982343</v>
      </c>
      <c r="E40" s="42">
        <v>22</v>
      </c>
      <c r="F40" s="42"/>
      <c r="G40" s="44">
        <v>14.2</v>
      </c>
      <c r="H40" s="42"/>
      <c r="I40" s="43">
        <f t="shared" si="6"/>
        <v>66.6039037894927</v>
      </c>
      <c r="J40" s="42">
        <v>75</v>
      </c>
      <c r="K40" s="45" t="s">
        <v>56</v>
      </c>
      <c r="L40" s="42">
        <f t="shared" si="2"/>
        <v>4.242640687119285</v>
      </c>
      <c r="M40" s="42">
        <v>18</v>
      </c>
      <c r="N40" s="42"/>
      <c r="O40" s="44">
        <v>15.5</v>
      </c>
      <c r="P40" s="42"/>
      <c r="Q40" s="43">
        <f>L40*O40</f>
        <v>65.76093065034891</v>
      </c>
      <c r="R40" s="42">
        <v>75</v>
      </c>
    </row>
    <row r="41" spans="1:18" ht="12.75">
      <c r="A41" s="47"/>
      <c r="B41" s="46"/>
      <c r="C41" s="45" t="s">
        <v>56</v>
      </c>
      <c r="D41" s="42">
        <f t="shared" si="4"/>
        <v>4.242640687119285</v>
      </c>
      <c r="E41" s="42">
        <v>18</v>
      </c>
      <c r="F41" s="42"/>
      <c r="G41" s="44">
        <v>14.2</v>
      </c>
      <c r="H41" s="42"/>
      <c r="I41" s="43">
        <f t="shared" si="6"/>
        <v>60.245497757093844</v>
      </c>
      <c r="J41" s="42">
        <v>75</v>
      </c>
      <c r="K41" s="45" t="s">
        <v>56</v>
      </c>
      <c r="L41" s="42">
        <f t="shared" si="2"/>
        <v>3.7416573867739413</v>
      </c>
      <c r="M41" s="42">
        <v>14</v>
      </c>
      <c r="N41" s="42"/>
      <c r="O41" s="44">
        <v>15.5</v>
      </c>
      <c r="P41" s="42"/>
      <c r="Q41" s="43">
        <f>L41*O41</f>
        <v>57.99568949499609</v>
      </c>
      <c r="R41" s="42">
        <v>75</v>
      </c>
    </row>
    <row r="42" spans="1:18" ht="12.75">
      <c r="A42" s="47" t="s">
        <v>25</v>
      </c>
      <c r="B42" s="46" t="s">
        <v>316</v>
      </c>
      <c r="C42" s="45" t="s">
        <v>61</v>
      </c>
      <c r="D42" s="42">
        <f t="shared" si="4"/>
        <v>1.4142135623730951</v>
      </c>
      <c r="E42" s="42">
        <v>2</v>
      </c>
      <c r="F42" s="42">
        <v>1</v>
      </c>
      <c r="G42" s="44">
        <v>64.4</v>
      </c>
      <c r="H42" s="42"/>
      <c r="I42" s="43">
        <f t="shared" si="6"/>
        <v>91.07535341682734</v>
      </c>
      <c r="J42" s="42">
        <v>150</v>
      </c>
      <c r="K42" s="45" t="s">
        <v>61</v>
      </c>
      <c r="L42" s="42">
        <f t="shared" si="2"/>
        <v>5.477225575051661</v>
      </c>
      <c r="M42" s="42">
        <v>30</v>
      </c>
      <c r="N42" s="42">
        <v>6</v>
      </c>
      <c r="O42" s="44">
        <v>18.4</v>
      </c>
      <c r="P42" s="42"/>
      <c r="Q42" s="43">
        <f>L42*O42</f>
        <v>100.78095058095056</v>
      </c>
      <c r="R42" s="42">
        <v>150</v>
      </c>
    </row>
    <row r="43" spans="1:18" ht="12.75">
      <c r="A43" s="47"/>
      <c r="B43" s="46"/>
      <c r="C43" s="45" t="s">
        <v>61</v>
      </c>
      <c r="D43" s="42">
        <f t="shared" si="4"/>
        <v>1.7320508075688772</v>
      </c>
      <c r="E43" s="42">
        <v>3</v>
      </c>
      <c r="F43" s="42">
        <v>1</v>
      </c>
      <c r="G43" s="44">
        <v>64.4</v>
      </c>
      <c r="H43" s="42"/>
      <c r="I43" s="43">
        <f t="shared" si="6"/>
        <v>111.5440720074357</v>
      </c>
      <c r="J43" s="42">
        <v>150</v>
      </c>
      <c r="K43" s="45" t="s">
        <v>61</v>
      </c>
      <c r="L43" s="42">
        <f t="shared" si="2"/>
        <v>5.477225575051661</v>
      </c>
      <c r="M43" s="42">
        <v>30</v>
      </c>
      <c r="N43" s="42">
        <v>6</v>
      </c>
      <c r="O43" s="44">
        <v>18.4</v>
      </c>
      <c r="P43" s="42"/>
      <c r="Q43" s="43">
        <f>L43*O43</f>
        <v>100.78095058095056</v>
      </c>
      <c r="R43" s="42">
        <v>150</v>
      </c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4">
      <selection activeCell="P8" sqref="P8"/>
    </sheetView>
  </sheetViews>
  <sheetFormatPr defaultColWidth="9.140625" defaultRowHeight="12.75"/>
  <cols>
    <col min="1" max="1" width="10.8515625" style="40" customWidth="1"/>
    <col min="2" max="2" width="15.28125" style="40" customWidth="1"/>
    <col min="3" max="3" width="14.28125" style="40" customWidth="1"/>
    <col min="4" max="4" width="0.71875" style="40" customWidth="1"/>
    <col min="5" max="5" width="5.7109375" style="40" customWidth="1"/>
    <col min="6" max="6" width="6.140625" style="40" customWidth="1"/>
    <col min="7" max="7" width="5.7109375" style="41" customWidth="1"/>
    <col min="8" max="8" width="5.7109375" style="40" customWidth="1"/>
    <col min="9" max="10" width="9.7109375" style="40" customWidth="1"/>
    <col min="11" max="11" width="14.140625" style="40" customWidth="1"/>
    <col min="12" max="12" width="0.71875" style="40" customWidth="1"/>
    <col min="13" max="14" width="6.140625" style="40" customWidth="1"/>
    <col min="15" max="15" width="5.7109375" style="41" customWidth="1"/>
    <col min="16" max="16" width="5.7109375" style="40" customWidth="1"/>
    <col min="17" max="18" width="9.7109375" style="40" customWidth="1"/>
    <col min="19" max="16384" width="9.140625" style="40" customWidth="1"/>
  </cols>
  <sheetData>
    <row r="1" spans="1:18" ht="12.75">
      <c r="A1" s="58"/>
      <c r="B1" s="71" t="s">
        <v>19</v>
      </c>
      <c r="C1" s="71"/>
      <c r="D1" s="71"/>
      <c r="E1" s="57"/>
      <c r="F1" s="58"/>
      <c r="G1" s="72"/>
      <c r="H1" s="71"/>
      <c r="I1" s="71"/>
      <c r="J1" s="71"/>
      <c r="K1" s="71"/>
      <c r="L1" s="71"/>
      <c r="M1" s="71"/>
      <c r="N1" s="71"/>
      <c r="O1" s="72"/>
      <c r="P1" s="71"/>
      <c r="Q1" s="71"/>
      <c r="R1" s="57"/>
    </row>
    <row r="2" spans="1:18" ht="20.25">
      <c r="A2" s="70"/>
      <c r="B2" s="67" t="s">
        <v>20</v>
      </c>
      <c r="C2" s="67"/>
      <c r="D2" s="67"/>
      <c r="E2" s="66"/>
      <c r="F2" s="70"/>
      <c r="G2" s="69" t="s">
        <v>17</v>
      </c>
      <c r="H2" s="67"/>
      <c r="I2" s="67"/>
      <c r="J2" s="67"/>
      <c r="K2" s="67"/>
      <c r="L2" s="67"/>
      <c r="M2" s="67"/>
      <c r="N2" s="67"/>
      <c r="O2" s="68"/>
      <c r="P2" s="67"/>
      <c r="Q2" s="67"/>
      <c r="R2" s="66"/>
    </row>
    <row r="3" spans="1:18" ht="12.75">
      <c r="A3" s="52"/>
      <c r="B3" s="65" t="s">
        <v>21</v>
      </c>
      <c r="C3" s="63"/>
      <c r="D3" s="63"/>
      <c r="E3" s="51"/>
      <c r="F3" s="52"/>
      <c r="G3" s="64"/>
      <c r="H3" s="63"/>
      <c r="I3" s="63"/>
      <c r="J3" s="63"/>
      <c r="K3" s="63"/>
      <c r="L3" s="63"/>
      <c r="M3" s="63"/>
      <c r="N3" s="63"/>
      <c r="O3" s="64"/>
      <c r="P3" s="63"/>
      <c r="Q3" s="63"/>
      <c r="R3" s="51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412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1:16" ht="12.75">
      <c r="A8" s="40" t="s">
        <v>322</v>
      </c>
      <c r="B8" s="40" t="s">
        <v>321</v>
      </c>
      <c r="E8" s="40" t="s">
        <v>427</v>
      </c>
      <c r="J8" s="90" t="s">
        <v>423</v>
      </c>
      <c r="K8" s="90" t="s">
        <v>430</v>
      </c>
      <c r="M8" s="40" t="s">
        <v>432</v>
      </c>
      <c r="P8" s="40" t="s">
        <v>433</v>
      </c>
    </row>
    <row r="9" spans="1:18" ht="12.75">
      <c r="A9" s="58" t="s">
        <v>0</v>
      </c>
      <c r="B9" s="57"/>
      <c r="C9" s="55" t="s">
        <v>2</v>
      </c>
      <c r="D9" s="55"/>
      <c r="E9" s="55"/>
      <c r="F9" s="55"/>
      <c r="G9" s="54"/>
      <c r="H9" s="53" t="s">
        <v>18</v>
      </c>
      <c r="I9" s="48"/>
      <c r="J9" s="56" t="s">
        <v>5</v>
      </c>
      <c r="K9" s="56" t="s">
        <v>8</v>
      </c>
      <c r="L9" s="55"/>
      <c r="M9" s="55"/>
      <c r="N9" s="55"/>
      <c r="O9" s="54"/>
      <c r="P9" s="53" t="s">
        <v>18</v>
      </c>
      <c r="Q9" s="48"/>
      <c r="R9" s="48" t="s">
        <v>5</v>
      </c>
    </row>
    <row r="10" spans="1:18" ht="12.75">
      <c r="A10" s="52" t="s">
        <v>1</v>
      </c>
      <c r="B10" s="51"/>
      <c r="C10" s="50" t="s">
        <v>7</v>
      </c>
      <c r="D10" s="50"/>
      <c r="E10" s="50" t="s">
        <v>3</v>
      </c>
      <c r="F10" s="50" t="s">
        <v>4</v>
      </c>
      <c r="G10" s="49" t="s">
        <v>13</v>
      </c>
      <c r="H10" s="48" t="s">
        <v>6</v>
      </c>
      <c r="I10" s="17" t="s">
        <v>14</v>
      </c>
      <c r="J10" s="17" t="s">
        <v>14</v>
      </c>
      <c r="K10" s="50" t="s">
        <v>7</v>
      </c>
      <c r="L10" s="50"/>
      <c r="M10" s="50" t="s">
        <v>3</v>
      </c>
      <c r="N10" s="50" t="s">
        <v>4</v>
      </c>
      <c r="O10" s="49">
        <v>0</v>
      </c>
      <c r="P10" s="48" t="s">
        <v>6</v>
      </c>
      <c r="Q10" s="17" t="s">
        <v>14</v>
      </c>
      <c r="R10" s="17" t="s">
        <v>14</v>
      </c>
    </row>
    <row r="11" spans="1:18" ht="12.75">
      <c r="A11" s="47" t="s">
        <v>315</v>
      </c>
      <c r="B11" s="46" t="s">
        <v>314</v>
      </c>
      <c r="C11" s="45" t="s">
        <v>313</v>
      </c>
      <c r="D11" s="42">
        <f aca="true" t="shared" si="0" ref="D11:D25">SQRT(E11)</f>
        <v>0</v>
      </c>
      <c r="E11" s="42">
        <v>0</v>
      </c>
      <c r="F11" s="42"/>
      <c r="G11" s="44">
        <v>0</v>
      </c>
      <c r="H11" s="42"/>
      <c r="I11" s="43">
        <v>72</v>
      </c>
      <c r="J11" s="42">
        <v>75</v>
      </c>
      <c r="K11" s="45" t="s">
        <v>312</v>
      </c>
      <c r="L11" s="42">
        <f aca="true" t="shared" si="1" ref="L11:L28">SQRT(M11)</f>
        <v>4.69041575982343</v>
      </c>
      <c r="M11" s="42">
        <v>22</v>
      </c>
      <c r="N11" s="42">
        <v>9</v>
      </c>
      <c r="O11" s="44">
        <v>3.86</v>
      </c>
      <c r="P11" s="42"/>
      <c r="Q11" s="43">
        <v>36</v>
      </c>
      <c r="R11" s="42">
        <v>35</v>
      </c>
    </row>
    <row r="12" spans="1:18" ht="12.75">
      <c r="A12" s="47" t="s">
        <v>311</v>
      </c>
      <c r="B12" s="46" t="s">
        <v>310</v>
      </c>
      <c r="C12" s="45" t="s">
        <v>56</v>
      </c>
      <c r="D12" s="42">
        <f t="shared" si="0"/>
        <v>4.123105625617661</v>
      </c>
      <c r="E12" s="42">
        <v>17</v>
      </c>
      <c r="F12" s="42"/>
      <c r="G12" s="44">
        <v>14.2</v>
      </c>
      <c r="H12" s="42"/>
      <c r="I12" s="43">
        <f>D12*G12</f>
        <v>58.548099883770774</v>
      </c>
      <c r="J12" s="42">
        <v>80</v>
      </c>
      <c r="K12" s="45" t="s">
        <v>309</v>
      </c>
      <c r="L12" s="42">
        <f t="shared" si="1"/>
        <v>0</v>
      </c>
      <c r="M12" s="42">
        <v>0</v>
      </c>
      <c r="N12" s="42"/>
      <c r="O12" s="44">
        <v>0</v>
      </c>
      <c r="P12" s="42"/>
      <c r="Q12" s="43">
        <v>80</v>
      </c>
      <c r="R12" s="42">
        <v>80</v>
      </c>
    </row>
    <row r="13" spans="1:18" ht="12.75">
      <c r="A13" s="47"/>
      <c r="B13" s="46" t="s">
        <v>308</v>
      </c>
      <c r="C13" s="45"/>
      <c r="D13" s="42">
        <f t="shared" si="0"/>
        <v>0</v>
      </c>
      <c r="E13" s="42"/>
      <c r="F13" s="42"/>
      <c r="G13" s="44"/>
      <c r="H13" s="42"/>
      <c r="I13" s="43"/>
      <c r="J13" s="42"/>
      <c r="K13" s="45"/>
      <c r="L13" s="42">
        <f t="shared" si="1"/>
        <v>0</v>
      </c>
      <c r="M13" s="42">
        <v>0</v>
      </c>
      <c r="N13" s="42"/>
      <c r="O13" s="44">
        <v>0</v>
      </c>
      <c r="P13" s="42"/>
      <c r="Q13" s="43">
        <v>38</v>
      </c>
      <c r="R13" s="42">
        <v>40</v>
      </c>
    </row>
    <row r="14" spans="1:18" ht="12.75">
      <c r="A14" s="47" t="s">
        <v>307</v>
      </c>
      <c r="B14" s="46" t="s">
        <v>306</v>
      </c>
      <c r="C14" s="45" t="s">
        <v>62</v>
      </c>
      <c r="D14" s="42">
        <f t="shared" si="0"/>
        <v>3.4641016151377544</v>
      </c>
      <c r="E14" s="42">
        <v>12</v>
      </c>
      <c r="F14" s="42">
        <v>3</v>
      </c>
      <c r="G14" s="44">
        <v>23.2</v>
      </c>
      <c r="H14" s="42"/>
      <c r="I14" s="43">
        <f aca="true" t="shared" si="2" ref="I14:I26">D14*G14</f>
        <v>80.3671574711959</v>
      </c>
      <c r="J14" s="42">
        <v>100</v>
      </c>
      <c r="K14" s="45" t="s">
        <v>30</v>
      </c>
      <c r="L14" s="42">
        <f t="shared" si="1"/>
        <v>0</v>
      </c>
      <c r="M14" s="42">
        <v>0</v>
      </c>
      <c r="N14" s="42"/>
      <c r="O14" s="44">
        <v>0</v>
      </c>
      <c r="P14" s="42"/>
      <c r="Q14" s="43">
        <v>81</v>
      </c>
      <c r="R14" s="42">
        <v>80</v>
      </c>
    </row>
    <row r="15" spans="1:18" ht="12.75">
      <c r="A15" s="47" t="s">
        <v>25</v>
      </c>
      <c r="B15" s="46" t="s">
        <v>305</v>
      </c>
      <c r="C15" s="45" t="s">
        <v>61</v>
      </c>
      <c r="D15" s="42">
        <f t="shared" si="0"/>
        <v>4.58257569495584</v>
      </c>
      <c r="E15" s="42">
        <v>21</v>
      </c>
      <c r="F15" s="42">
        <v>5</v>
      </c>
      <c r="G15" s="44">
        <v>24.1</v>
      </c>
      <c r="H15" s="42"/>
      <c r="I15" s="43">
        <f t="shared" si="2"/>
        <v>110.44007424843575</v>
      </c>
      <c r="J15" s="42">
        <v>110</v>
      </c>
      <c r="K15" s="45" t="s">
        <v>62</v>
      </c>
      <c r="L15" s="42">
        <f t="shared" si="1"/>
        <v>2.23606797749979</v>
      </c>
      <c r="M15" s="42">
        <v>5</v>
      </c>
      <c r="N15" s="42">
        <v>1</v>
      </c>
      <c r="O15" s="44">
        <v>44.2</v>
      </c>
      <c r="P15" s="42"/>
      <c r="Q15" s="43">
        <v>101</v>
      </c>
      <c r="R15" s="42">
        <v>110</v>
      </c>
    </row>
    <row r="16" spans="1:18" ht="12.75">
      <c r="A16" s="47"/>
      <c r="B16" s="46"/>
      <c r="C16" s="45" t="s">
        <v>61</v>
      </c>
      <c r="D16" s="42">
        <f t="shared" si="0"/>
        <v>4.58257569495584</v>
      </c>
      <c r="E16" s="42">
        <v>21</v>
      </c>
      <c r="F16" s="42">
        <v>5</v>
      </c>
      <c r="G16" s="44">
        <v>24.1</v>
      </c>
      <c r="H16" s="42"/>
      <c r="I16" s="43">
        <f t="shared" si="2"/>
        <v>110.44007424843575</v>
      </c>
      <c r="J16" s="42">
        <v>110</v>
      </c>
      <c r="K16" s="45" t="s">
        <v>30</v>
      </c>
      <c r="L16" s="42">
        <f t="shared" si="1"/>
        <v>0</v>
      </c>
      <c r="M16" s="42">
        <v>0</v>
      </c>
      <c r="N16" s="42"/>
      <c r="O16" s="44">
        <v>0</v>
      </c>
      <c r="P16" s="42"/>
      <c r="Q16" s="43">
        <v>95</v>
      </c>
      <c r="R16" s="42">
        <v>110</v>
      </c>
    </row>
    <row r="17" spans="1:18" ht="12.75">
      <c r="A17" s="47" t="s">
        <v>25</v>
      </c>
      <c r="B17" s="46" t="s">
        <v>304</v>
      </c>
      <c r="C17" s="45" t="s">
        <v>61</v>
      </c>
      <c r="D17" s="42">
        <f t="shared" si="0"/>
        <v>4.47213595499958</v>
      </c>
      <c r="E17" s="42">
        <v>20</v>
      </c>
      <c r="F17" s="42">
        <v>4.5</v>
      </c>
      <c r="G17" s="44">
        <v>27.3</v>
      </c>
      <c r="H17" s="42"/>
      <c r="I17" s="43">
        <f t="shared" si="2"/>
        <v>122.08931157148852</v>
      </c>
      <c r="J17" s="42">
        <v>120</v>
      </c>
      <c r="K17" s="45" t="s">
        <v>62</v>
      </c>
      <c r="L17" s="42">
        <f t="shared" si="1"/>
        <v>4.123105625617661</v>
      </c>
      <c r="M17" s="42">
        <v>17</v>
      </c>
      <c r="N17" s="42">
        <v>2</v>
      </c>
      <c r="O17" s="44">
        <v>30.9</v>
      </c>
      <c r="P17" s="42"/>
      <c r="Q17" s="43">
        <f>L17*O17</f>
        <v>127.40396383158571</v>
      </c>
      <c r="R17" s="42">
        <v>120</v>
      </c>
    </row>
    <row r="18" spans="1:18" ht="12.75">
      <c r="A18" s="47"/>
      <c r="B18" s="46"/>
      <c r="C18" s="45" t="s">
        <v>61</v>
      </c>
      <c r="D18" s="42">
        <f t="shared" si="0"/>
        <v>3</v>
      </c>
      <c r="E18" s="42">
        <v>9</v>
      </c>
      <c r="F18" s="42">
        <v>3</v>
      </c>
      <c r="G18" s="44">
        <v>38.7</v>
      </c>
      <c r="H18" s="42"/>
      <c r="I18" s="43">
        <f t="shared" si="2"/>
        <v>116.10000000000001</v>
      </c>
      <c r="J18" s="42">
        <v>120</v>
      </c>
      <c r="K18" s="45" t="s">
        <v>62</v>
      </c>
      <c r="L18" s="42">
        <f t="shared" si="1"/>
        <v>4.47213595499958</v>
      </c>
      <c r="M18" s="42">
        <v>20</v>
      </c>
      <c r="N18" s="42">
        <v>4.5</v>
      </c>
      <c r="O18" s="44">
        <v>27.3</v>
      </c>
      <c r="P18" s="42"/>
      <c r="Q18" s="43">
        <f>L18*O18</f>
        <v>122.08931157148852</v>
      </c>
      <c r="R18" s="42">
        <v>120</v>
      </c>
    </row>
    <row r="19" spans="1:18" ht="12.75">
      <c r="A19" s="47" t="s">
        <v>303</v>
      </c>
      <c r="B19" s="46" t="s">
        <v>302</v>
      </c>
      <c r="C19" s="45" t="s">
        <v>56</v>
      </c>
      <c r="D19" s="42">
        <f t="shared" si="0"/>
        <v>3.872983346207417</v>
      </c>
      <c r="E19" s="42">
        <v>15</v>
      </c>
      <c r="F19" s="42"/>
      <c r="G19" s="44">
        <v>14.2</v>
      </c>
      <c r="H19" s="42"/>
      <c r="I19" s="43">
        <f t="shared" si="2"/>
        <v>54.996363516145315</v>
      </c>
      <c r="J19" s="42">
        <v>50</v>
      </c>
      <c r="K19" s="45" t="s">
        <v>301</v>
      </c>
      <c r="L19" s="42">
        <f t="shared" si="1"/>
        <v>3.872983346207417</v>
      </c>
      <c r="M19" s="42">
        <v>15</v>
      </c>
      <c r="N19" s="42"/>
      <c r="O19" s="44">
        <v>25.8</v>
      </c>
      <c r="P19" s="42"/>
      <c r="Q19" s="43">
        <f>L19*O19</f>
        <v>99.92297033215137</v>
      </c>
      <c r="R19" s="42">
        <v>100</v>
      </c>
    </row>
    <row r="20" spans="1:18" ht="12.75">
      <c r="A20" s="47"/>
      <c r="B20" s="46"/>
      <c r="C20" s="45" t="s">
        <v>56</v>
      </c>
      <c r="D20" s="42">
        <f t="shared" si="0"/>
        <v>3.7416573867739413</v>
      </c>
      <c r="E20" s="42">
        <v>14</v>
      </c>
      <c r="F20" s="42"/>
      <c r="G20" s="44">
        <v>14.2</v>
      </c>
      <c r="H20" s="42"/>
      <c r="I20" s="43">
        <f t="shared" si="2"/>
        <v>53.13153489218996</v>
      </c>
      <c r="J20" s="42">
        <v>50</v>
      </c>
      <c r="K20" s="45" t="s">
        <v>301</v>
      </c>
      <c r="L20" s="42">
        <f t="shared" si="1"/>
        <v>3.872983346207417</v>
      </c>
      <c r="M20" s="42">
        <v>15</v>
      </c>
      <c r="N20" s="42"/>
      <c r="O20" s="44">
        <v>25.8</v>
      </c>
      <c r="P20" s="42"/>
      <c r="Q20" s="43">
        <f>L20*O20</f>
        <v>99.92297033215137</v>
      </c>
      <c r="R20" s="42">
        <v>100</v>
      </c>
    </row>
    <row r="21" spans="1:18" ht="12.75">
      <c r="A21" s="47"/>
      <c r="B21" s="46"/>
      <c r="C21" s="45" t="s">
        <v>56</v>
      </c>
      <c r="D21" s="42">
        <f t="shared" si="0"/>
        <v>3.7416573867739413</v>
      </c>
      <c r="E21" s="42">
        <v>14</v>
      </c>
      <c r="F21" s="42"/>
      <c r="G21" s="44">
        <v>14.2</v>
      </c>
      <c r="H21" s="42"/>
      <c r="I21" s="43">
        <f t="shared" si="2"/>
        <v>53.13153489218996</v>
      </c>
      <c r="J21" s="42">
        <v>50</v>
      </c>
      <c r="K21" s="45" t="s">
        <v>301</v>
      </c>
      <c r="L21" s="42">
        <f t="shared" si="1"/>
        <v>3.872983346207417</v>
      </c>
      <c r="M21" s="42">
        <v>15</v>
      </c>
      <c r="N21" s="42"/>
      <c r="O21" s="44">
        <v>25.8</v>
      </c>
      <c r="P21" s="42"/>
      <c r="Q21" s="43">
        <f>L21*O21</f>
        <v>99.92297033215137</v>
      </c>
      <c r="R21" s="42">
        <v>100</v>
      </c>
    </row>
    <row r="22" spans="1:18" ht="12.75">
      <c r="A22" s="47"/>
      <c r="B22" s="46"/>
      <c r="C22" s="45" t="s">
        <v>56</v>
      </c>
      <c r="D22" s="42">
        <f t="shared" si="0"/>
        <v>3.7416573867739413</v>
      </c>
      <c r="E22" s="42">
        <v>14</v>
      </c>
      <c r="F22" s="42"/>
      <c r="G22" s="44">
        <v>14.2</v>
      </c>
      <c r="H22" s="42"/>
      <c r="I22" s="43">
        <f t="shared" si="2"/>
        <v>53.13153489218996</v>
      </c>
      <c r="J22" s="42">
        <v>50</v>
      </c>
      <c r="K22" s="45"/>
      <c r="L22" s="42">
        <f t="shared" si="1"/>
        <v>0</v>
      </c>
      <c r="M22" s="42"/>
      <c r="N22" s="42"/>
      <c r="O22" s="44"/>
      <c r="P22" s="42"/>
      <c r="Q22" s="43"/>
      <c r="R22" s="42"/>
    </row>
    <row r="23" spans="1:18" ht="12.75">
      <c r="A23" s="47" t="s">
        <v>300</v>
      </c>
      <c r="B23" s="46"/>
      <c r="C23" s="45" t="s">
        <v>298</v>
      </c>
      <c r="D23" s="42">
        <f t="shared" si="0"/>
        <v>4.47213595499958</v>
      </c>
      <c r="E23" s="42">
        <v>20</v>
      </c>
      <c r="F23" s="42">
        <v>2</v>
      </c>
      <c r="G23" s="43">
        <v>177</v>
      </c>
      <c r="H23" s="42"/>
      <c r="I23" s="43">
        <f t="shared" si="2"/>
        <v>791.5680640349256</v>
      </c>
      <c r="J23" s="42">
        <v>800</v>
      </c>
      <c r="K23" s="45" t="s">
        <v>299</v>
      </c>
      <c r="L23" s="42">
        <f t="shared" si="1"/>
        <v>0</v>
      </c>
      <c r="M23" s="42"/>
      <c r="N23" s="42"/>
      <c r="O23" s="44"/>
      <c r="P23" s="42">
        <v>4.68</v>
      </c>
      <c r="Q23" s="43">
        <v>920</v>
      </c>
      <c r="R23" s="42">
        <v>800</v>
      </c>
    </row>
    <row r="24" spans="1:18" ht="12.75">
      <c r="A24" s="47"/>
      <c r="B24" s="46"/>
      <c r="C24" s="45" t="s">
        <v>298</v>
      </c>
      <c r="D24" s="42">
        <f t="shared" si="0"/>
        <v>9.899494936611665</v>
      </c>
      <c r="E24" s="42">
        <v>98</v>
      </c>
      <c r="F24" s="42">
        <v>5</v>
      </c>
      <c r="G24" s="44">
        <v>88.5</v>
      </c>
      <c r="H24" s="42"/>
      <c r="I24" s="43">
        <f t="shared" si="2"/>
        <v>876.1053018901324</v>
      </c>
      <c r="J24" s="42">
        <v>800</v>
      </c>
      <c r="K24" s="45" t="s">
        <v>147</v>
      </c>
      <c r="L24" s="42">
        <f t="shared" si="1"/>
        <v>0</v>
      </c>
      <c r="M24" s="42"/>
      <c r="N24" s="42"/>
      <c r="O24" s="44"/>
      <c r="P24" s="42">
        <v>5.37</v>
      </c>
      <c r="Q24" s="43">
        <v>675</v>
      </c>
      <c r="R24" s="42">
        <v>800</v>
      </c>
    </row>
    <row r="25" spans="1:18" ht="12.75">
      <c r="A25" s="18" t="s">
        <v>25</v>
      </c>
      <c r="B25" s="19" t="s">
        <v>237</v>
      </c>
      <c r="C25" s="20" t="s">
        <v>61</v>
      </c>
      <c r="D25" s="21">
        <f t="shared" si="0"/>
        <v>3.4641016151377544</v>
      </c>
      <c r="E25" s="21">
        <v>12</v>
      </c>
      <c r="F25" s="21">
        <v>3</v>
      </c>
      <c r="G25" s="23">
        <v>38.7</v>
      </c>
      <c r="H25" s="21"/>
      <c r="I25" s="22">
        <f t="shared" si="2"/>
        <v>134.0607325058311</v>
      </c>
      <c r="J25" s="21">
        <v>132</v>
      </c>
      <c r="K25" s="20" t="s">
        <v>61</v>
      </c>
      <c r="L25" s="21">
        <f t="shared" si="1"/>
        <v>6.557438524302</v>
      </c>
      <c r="M25" s="21">
        <v>43</v>
      </c>
      <c r="N25" s="21">
        <v>6</v>
      </c>
      <c r="O25" s="23">
        <v>18.4</v>
      </c>
      <c r="P25" s="21"/>
      <c r="Q25" s="22">
        <f aca="true" t="shared" si="3" ref="Q25:Q43">L25*O25</f>
        <v>120.6568688471568</v>
      </c>
      <c r="R25" s="21">
        <v>132</v>
      </c>
    </row>
    <row r="26" spans="1:18" ht="12.75">
      <c r="A26" s="18"/>
      <c r="B26" s="19"/>
      <c r="C26" s="20" t="s">
        <v>61</v>
      </c>
      <c r="D26" s="21">
        <f aca="true" t="shared" si="4" ref="D26:D43">SQRT(E26)</f>
        <v>3.1622776601683795</v>
      </c>
      <c r="E26" s="21">
        <v>10</v>
      </c>
      <c r="F26" s="21">
        <v>3</v>
      </c>
      <c r="G26" s="23">
        <v>38.7</v>
      </c>
      <c r="H26" s="21"/>
      <c r="I26" s="22">
        <f t="shared" si="2"/>
        <v>122.3801454485163</v>
      </c>
      <c r="J26" s="21">
        <v>133</v>
      </c>
      <c r="K26" s="20" t="s">
        <v>61</v>
      </c>
      <c r="L26" s="21">
        <f t="shared" si="1"/>
        <v>6.557438524302</v>
      </c>
      <c r="M26" s="21">
        <v>43</v>
      </c>
      <c r="N26" s="21">
        <v>6</v>
      </c>
      <c r="O26" s="23">
        <v>18.4</v>
      </c>
      <c r="P26" s="21"/>
      <c r="Q26" s="22">
        <f t="shared" si="3"/>
        <v>120.6568688471568</v>
      </c>
      <c r="R26" s="21">
        <v>133</v>
      </c>
    </row>
    <row r="27" spans="1:18" ht="12.75">
      <c r="A27" s="18" t="s">
        <v>32</v>
      </c>
      <c r="B27" s="19" t="s">
        <v>235</v>
      </c>
      <c r="C27" s="20"/>
      <c r="D27" s="21"/>
      <c r="E27" s="21"/>
      <c r="F27" s="21"/>
      <c r="G27" s="23"/>
      <c r="H27" s="21"/>
      <c r="I27" s="22"/>
      <c r="J27" s="21"/>
      <c r="K27" s="20" t="s">
        <v>59</v>
      </c>
      <c r="L27" s="21">
        <f t="shared" si="1"/>
        <v>7.416198487095663</v>
      </c>
      <c r="M27" s="21">
        <v>55</v>
      </c>
      <c r="N27" s="21">
        <v>0</v>
      </c>
      <c r="O27" s="23">
        <v>2.7</v>
      </c>
      <c r="P27" s="21"/>
      <c r="Q27" s="22">
        <f t="shared" si="3"/>
        <v>20.02373591515829</v>
      </c>
      <c r="R27" s="21">
        <v>20</v>
      </c>
    </row>
    <row r="28" spans="1:18" ht="12.75">
      <c r="A28" s="18" t="s">
        <v>238</v>
      </c>
      <c r="B28" s="19" t="s">
        <v>236</v>
      </c>
      <c r="C28" s="20" t="s">
        <v>30</v>
      </c>
      <c r="D28" s="21"/>
      <c r="E28" s="21"/>
      <c r="F28" s="21"/>
      <c r="G28" s="23"/>
      <c r="H28" s="21">
        <v>1.91</v>
      </c>
      <c r="I28" s="22">
        <v>60</v>
      </c>
      <c r="J28" s="21">
        <v>60</v>
      </c>
      <c r="K28" s="20" t="s">
        <v>58</v>
      </c>
      <c r="L28" s="21">
        <f t="shared" si="1"/>
        <v>5.385164807134504</v>
      </c>
      <c r="M28" s="21">
        <v>29</v>
      </c>
      <c r="N28" s="21">
        <v>10</v>
      </c>
      <c r="O28" s="23">
        <v>5.3</v>
      </c>
      <c r="P28" s="21"/>
      <c r="Q28" s="22">
        <f t="shared" si="3"/>
        <v>28.54137347781287</v>
      </c>
      <c r="R28" s="21">
        <v>30</v>
      </c>
    </row>
    <row r="29" spans="1:18" ht="12.75">
      <c r="A29" s="18"/>
      <c r="B29" s="19"/>
      <c r="C29" s="20"/>
      <c r="D29" s="21">
        <f t="shared" si="4"/>
        <v>0</v>
      </c>
      <c r="E29" s="21"/>
      <c r="F29" s="21"/>
      <c r="G29" s="23"/>
      <c r="H29" s="21"/>
      <c r="I29" s="22"/>
      <c r="J29" s="21"/>
      <c r="K29" s="20" t="s">
        <v>58</v>
      </c>
      <c r="L29" s="21">
        <f aca="true" t="shared" si="5" ref="L29:L43">SQRT(M29)</f>
        <v>5.385164807134504</v>
      </c>
      <c r="M29" s="21">
        <v>29</v>
      </c>
      <c r="N29" s="21">
        <v>10</v>
      </c>
      <c r="O29" s="23">
        <v>5.3</v>
      </c>
      <c r="P29" s="21"/>
      <c r="Q29" s="22">
        <f t="shared" si="3"/>
        <v>28.54137347781287</v>
      </c>
      <c r="R29" s="21">
        <v>30</v>
      </c>
    </row>
    <row r="30" spans="1:18" ht="12.75">
      <c r="A30" s="18" t="s">
        <v>25</v>
      </c>
      <c r="B30" s="19" t="s">
        <v>240</v>
      </c>
      <c r="C30" s="20" t="s">
        <v>61</v>
      </c>
      <c r="D30" s="21">
        <f t="shared" si="4"/>
        <v>5.291502622129181</v>
      </c>
      <c r="E30" s="21">
        <v>28</v>
      </c>
      <c r="F30" s="21">
        <v>5.5</v>
      </c>
      <c r="G30" s="23">
        <v>21.4</v>
      </c>
      <c r="H30" s="21"/>
      <c r="I30" s="22">
        <f>D30*G30</f>
        <v>113.23815611356447</v>
      </c>
      <c r="J30" s="21">
        <v>122</v>
      </c>
      <c r="K30" s="20" t="s">
        <v>62</v>
      </c>
      <c r="L30" s="21">
        <f t="shared" si="5"/>
        <v>5.5677643628300215</v>
      </c>
      <c r="M30" s="21">
        <v>31</v>
      </c>
      <c r="N30" s="21">
        <v>3.5</v>
      </c>
      <c r="O30" s="23">
        <v>20.6</v>
      </c>
      <c r="P30" s="21"/>
      <c r="Q30" s="22">
        <f t="shared" si="3"/>
        <v>114.69594587429845</v>
      </c>
      <c r="R30" s="21">
        <v>122</v>
      </c>
    </row>
    <row r="31" spans="1:18" ht="12.75">
      <c r="A31" s="18"/>
      <c r="B31" s="19"/>
      <c r="C31" s="20" t="s">
        <v>61</v>
      </c>
      <c r="D31" s="21">
        <f t="shared" si="4"/>
        <v>5.656854249492381</v>
      </c>
      <c r="E31" s="21">
        <v>32</v>
      </c>
      <c r="F31" s="21">
        <v>5.5</v>
      </c>
      <c r="G31" s="23">
        <v>21.4</v>
      </c>
      <c r="H31" s="21"/>
      <c r="I31" s="22">
        <f>D31*G31</f>
        <v>121.05668093913694</v>
      </c>
      <c r="J31" s="21">
        <v>123</v>
      </c>
      <c r="K31" s="20" t="s">
        <v>62</v>
      </c>
      <c r="L31" s="21">
        <f t="shared" si="5"/>
        <v>5.916079783099616</v>
      </c>
      <c r="M31" s="21">
        <v>35</v>
      </c>
      <c r="N31" s="21">
        <v>3.5</v>
      </c>
      <c r="O31" s="23">
        <v>20.6</v>
      </c>
      <c r="P31" s="21"/>
      <c r="Q31" s="22">
        <f t="shared" si="3"/>
        <v>121.8712435318521</v>
      </c>
      <c r="R31" s="21">
        <v>123</v>
      </c>
    </row>
    <row r="32" spans="1:18" ht="12.75">
      <c r="A32" s="18" t="s">
        <v>25</v>
      </c>
      <c r="B32" s="19" t="s">
        <v>241</v>
      </c>
      <c r="C32" s="20" t="s">
        <v>61</v>
      </c>
      <c r="D32" s="21">
        <f>SQRT(E32)</f>
        <v>5.196152422706632</v>
      </c>
      <c r="E32" s="21">
        <v>27</v>
      </c>
      <c r="F32" s="21">
        <v>5</v>
      </c>
      <c r="G32" s="23">
        <v>27.1</v>
      </c>
      <c r="H32" s="21"/>
      <c r="I32" s="22">
        <f>D32*G32</f>
        <v>140.81573065534974</v>
      </c>
      <c r="J32" s="21">
        <v>130</v>
      </c>
      <c r="K32" s="20" t="s">
        <v>61</v>
      </c>
      <c r="L32" s="21">
        <f>SQRT(M32)</f>
        <v>5.196152422706632</v>
      </c>
      <c r="M32" s="21">
        <v>27</v>
      </c>
      <c r="N32" s="21">
        <v>5</v>
      </c>
      <c r="O32" s="23">
        <v>24.1</v>
      </c>
      <c r="P32" s="21"/>
      <c r="Q32" s="22">
        <f t="shared" si="3"/>
        <v>125.22727338722984</v>
      </c>
      <c r="R32" s="21">
        <v>130</v>
      </c>
    </row>
    <row r="33" spans="1:18" ht="12.75">
      <c r="A33" s="18"/>
      <c r="B33" s="19"/>
      <c r="C33" s="20" t="s">
        <v>61</v>
      </c>
      <c r="D33" s="21">
        <f t="shared" si="4"/>
        <v>2.449489742783178</v>
      </c>
      <c r="E33" s="21">
        <v>6</v>
      </c>
      <c r="F33" s="21">
        <v>2</v>
      </c>
      <c r="G33" s="23">
        <v>45.6</v>
      </c>
      <c r="H33" s="21"/>
      <c r="I33" s="22">
        <f>D33*G33</f>
        <v>111.69673227091292</v>
      </c>
      <c r="J33" s="21">
        <v>130</v>
      </c>
      <c r="K33" s="20" t="s">
        <v>61</v>
      </c>
      <c r="L33" s="21">
        <f>SQRT(M33)</f>
        <v>5.196152422706632</v>
      </c>
      <c r="M33" s="21">
        <v>27</v>
      </c>
      <c r="N33" s="21">
        <v>5</v>
      </c>
      <c r="O33" s="23">
        <v>24.1</v>
      </c>
      <c r="P33" s="21"/>
      <c r="Q33" s="22">
        <f t="shared" si="3"/>
        <v>125.22727338722984</v>
      </c>
      <c r="R33" s="21">
        <v>130</v>
      </c>
    </row>
    <row r="34" spans="1:18" ht="12.75">
      <c r="A34" s="18" t="s">
        <v>35</v>
      </c>
      <c r="B34" s="19" t="s">
        <v>243</v>
      </c>
      <c r="C34" s="20" t="s">
        <v>126</v>
      </c>
      <c r="D34" s="21">
        <f t="shared" si="4"/>
        <v>3</v>
      </c>
      <c r="E34" s="21">
        <v>9</v>
      </c>
      <c r="F34" s="21"/>
      <c r="G34" s="23">
        <v>6.2</v>
      </c>
      <c r="H34" s="21"/>
      <c r="I34" s="22">
        <f>D34*G34</f>
        <v>18.6</v>
      </c>
      <c r="J34" s="21">
        <v>20</v>
      </c>
      <c r="K34" s="20" t="s">
        <v>59</v>
      </c>
      <c r="L34" s="21">
        <f t="shared" si="5"/>
        <v>5.291502622129181</v>
      </c>
      <c r="M34" s="21">
        <v>28</v>
      </c>
      <c r="N34" s="21">
        <v>6</v>
      </c>
      <c r="O34" s="23">
        <v>3.44</v>
      </c>
      <c r="P34" s="21"/>
      <c r="Q34" s="22">
        <f t="shared" si="3"/>
        <v>18.202769020124382</v>
      </c>
      <c r="R34" s="21">
        <v>20</v>
      </c>
    </row>
    <row r="35" spans="1:18" ht="12.75">
      <c r="A35" s="18" t="s">
        <v>242</v>
      </c>
      <c r="B35" s="19" t="s">
        <v>244</v>
      </c>
      <c r="C35" s="20" t="s">
        <v>30</v>
      </c>
      <c r="D35" s="21">
        <f t="shared" si="4"/>
        <v>0</v>
      </c>
      <c r="E35" s="21"/>
      <c r="F35" s="21"/>
      <c r="G35" s="23"/>
      <c r="H35" s="21">
        <v>1.72</v>
      </c>
      <c r="I35" s="22">
        <v>54</v>
      </c>
      <c r="J35" s="21">
        <v>50</v>
      </c>
      <c r="K35" s="20" t="s">
        <v>58</v>
      </c>
      <c r="L35" s="21">
        <f t="shared" si="5"/>
        <v>7.0710678118654755</v>
      </c>
      <c r="M35" s="21">
        <v>50</v>
      </c>
      <c r="N35" s="21">
        <v>0</v>
      </c>
      <c r="O35" s="23">
        <v>3.6</v>
      </c>
      <c r="P35" s="21"/>
      <c r="Q35" s="22">
        <f t="shared" si="3"/>
        <v>25.455844122715714</v>
      </c>
      <c r="R35" s="21">
        <v>25</v>
      </c>
    </row>
    <row r="36" spans="1:18" ht="12.75">
      <c r="A36" s="18"/>
      <c r="B36" s="19"/>
      <c r="C36" s="20"/>
      <c r="D36" s="21">
        <f t="shared" si="4"/>
        <v>0</v>
      </c>
      <c r="E36" s="21"/>
      <c r="F36" s="21"/>
      <c r="G36" s="23"/>
      <c r="H36" s="21"/>
      <c r="I36" s="22"/>
      <c r="J36" s="21"/>
      <c r="K36" s="20" t="s">
        <v>58</v>
      </c>
      <c r="L36" s="21">
        <f t="shared" si="5"/>
        <v>7.0710678118654755</v>
      </c>
      <c r="M36" s="21">
        <v>50</v>
      </c>
      <c r="N36" s="21">
        <v>0</v>
      </c>
      <c r="O36" s="23">
        <v>3.6</v>
      </c>
      <c r="P36" s="21"/>
      <c r="Q36" s="22">
        <f t="shared" si="3"/>
        <v>25.455844122715714</v>
      </c>
      <c r="R36" s="21">
        <v>25</v>
      </c>
    </row>
    <row r="37" spans="1:18" ht="12.75">
      <c r="A37" s="18" t="s">
        <v>49</v>
      </c>
      <c r="B37" s="19" t="s">
        <v>245</v>
      </c>
      <c r="C37" s="20"/>
      <c r="D37" s="21">
        <f t="shared" si="4"/>
        <v>0</v>
      </c>
      <c r="E37" s="21"/>
      <c r="F37" s="21"/>
      <c r="G37" s="23"/>
      <c r="H37" s="21"/>
      <c r="I37" s="22"/>
      <c r="J37" s="21"/>
      <c r="K37" s="20" t="s">
        <v>58</v>
      </c>
      <c r="L37" s="21">
        <f t="shared" si="5"/>
        <v>6.708203932499369</v>
      </c>
      <c r="M37" s="21">
        <v>45</v>
      </c>
      <c r="N37" s="21">
        <v>5</v>
      </c>
      <c r="O37" s="23">
        <v>4.4</v>
      </c>
      <c r="P37" s="21"/>
      <c r="Q37" s="22">
        <f t="shared" si="3"/>
        <v>29.516097302997228</v>
      </c>
      <c r="R37" s="21">
        <v>30</v>
      </c>
    </row>
    <row r="38" spans="1:18" ht="12.75">
      <c r="A38" s="18" t="s">
        <v>248</v>
      </c>
      <c r="B38" s="19" t="s">
        <v>246</v>
      </c>
      <c r="C38" s="20" t="s">
        <v>56</v>
      </c>
      <c r="D38" s="21">
        <f t="shared" si="4"/>
        <v>3.1622776601683795</v>
      </c>
      <c r="E38" s="21">
        <v>10</v>
      </c>
      <c r="F38" s="21"/>
      <c r="G38" s="23">
        <v>14.2</v>
      </c>
      <c r="H38" s="21"/>
      <c r="I38" s="22">
        <f>D38*G38</f>
        <v>44.90434277439099</v>
      </c>
      <c r="J38" s="21">
        <v>45</v>
      </c>
      <c r="K38" s="20" t="s">
        <v>59</v>
      </c>
      <c r="L38" s="21">
        <f t="shared" si="5"/>
        <v>7.810249675906654</v>
      </c>
      <c r="M38" s="21">
        <v>61</v>
      </c>
      <c r="N38" s="21">
        <v>-10</v>
      </c>
      <c r="O38" s="23">
        <v>1.5</v>
      </c>
      <c r="P38" s="21"/>
      <c r="Q38" s="22">
        <f t="shared" si="3"/>
        <v>11.715374513859981</v>
      </c>
      <c r="R38" s="21">
        <v>12</v>
      </c>
    </row>
    <row r="39" spans="1:18" ht="12.75">
      <c r="A39" s="18"/>
      <c r="B39" s="19"/>
      <c r="C39" s="20"/>
      <c r="D39" s="21">
        <f t="shared" si="4"/>
        <v>0</v>
      </c>
      <c r="E39" s="21"/>
      <c r="F39" s="21"/>
      <c r="G39" s="23"/>
      <c r="H39" s="21"/>
      <c r="I39" s="22"/>
      <c r="J39" s="21"/>
      <c r="K39" s="20" t="s">
        <v>59</v>
      </c>
      <c r="L39" s="21">
        <f t="shared" si="5"/>
        <v>7.810249675906654</v>
      </c>
      <c r="M39" s="21">
        <v>61</v>
      </c>
      <c r="N39" s="21">
        <v>-10</v>
      </c>
      <c r="O39" s="23">
        <v>1.5</v>
      </c>
      <c r="P39" s="21"/>
      <c r="Q39" s="22">
        <f t="shared" si="3"/>
        <v>11.715374513859981</v>
      </c>
      <c r="R39" s="21">
        <v>13</v>
      </c>
    </row>
    <row r="40" spans="1:18" ht="12.75">
      <c r="A40" s="18" t="s">
        <v>224</v>
      </c>
      <c r="B40" s="19" t="s">
        <v>247</v>
      </c>
      <c r="C40" s="20"/>
      <c r="D40" s="21">
        <f t="shared" si="4"/>
        <v>0</v>
      </c>
      <c r="E40" s="21"/>
      <c r="F40" s="21"/>
      <c r="G40" s="23"/>
      <c r="H40" s="21"/>
      <c r="I40" s="22"/>
      <c r="J40" s="21"/>
      <c r="K40" s="20" t="s">
        <v>59</v>
      </c>
      <c r="L40" s="21">
        <f t="shared" si="5"/>
        <v>7.615773105863909</v>
      </c>
      <c r="M40" s="21">
        <v>58</v>
      </c>
      <c r="N40" s="21">
        <v>0</v>
      </c>
      <c r="O40" s="23">
        <v>2.7</v>
      </c>
      <c r="P40" s="21"/>
      <c r="Q40" s="22">
        <f t="shared" si="3"/>
        <v>20.562587385832554</v>
      </c>
      <c r="R40" s="21">
        <v>20</v>
      </c>
    </row>
    <row r="41" spans="1:18" ht="12.75">
      <c r="A41" s="18" t="s">
        <v>35</v>
      </c>
      <c r="B41" s="19" t="s">
        <v>249</v>
      </c>
      <c r="C41" s="20" t="s">
        <v>56</v>
      </c>
      <c r="D41" s="21">
        <f t="shared" si="4"/>
        <v>3.4641016151377544</v>
      </c>
      <c r="E41" s="21">
        <v>12</v>
      </c>
      <c r="F41" s="21"/>
      <c r="G41" s="23">
        <v>14.2</v>
      </c>
      <c r="H41" s="21"/>
      <c r="I41" s="22">
        <f>D41*G41</f>
        <v>49.19024293495611</v>
      </c>
      <c r="J41" s="21">
        <v>50</v>
      </c>
      <c r="K41" s="20" t="s">
        <v>59</v>
      </c>
      <c r="L41" s="21">
        <f t="shared" si="5"/>
        <v>4.47213595499958</v>
      </c>
      <c r="M41" s="21">
        <v>20</v>
      </c>
      <c r="N41" s="21">
        <v>5</v>
      </c>
      <c r="O41" s="23">
        <v>3.3</v>
      </c>
      <c r="P41" s="21"/>
      <c r="Q41" s="22">
        <f t="shared" si="3"/>
        <v>14.758048651498612</v>
      </c>
      <c r="R41" s="21">
        <v>15</v>
      </c>
    </row>
    <row r="42" spans="1:18" ht="12.75">
      <c r="A42" s="18"/>
      <c r="B42" s="19"/>
      <c r="C42" s="20"/>
      <c r="D42" s="21">
        <f t="shared" si="4"/>
        <v>0</v>
      </c>
      <c r="E42" s="21"/>
      <c r="F42" s="21"/>
      <c r="G42" s="23"/>
      <c r="H42" s="21"/>
      <c r="I42" s="22"/>
      <c r="J42" s="21"/>
      <c r="K42" s="20" t="s">
        <v>59</v>
      </c>
      <c r="L42" s="21">
        <f t="shared" si="5"/>
        <v>4.47213595499958</v>
      </c>
      <c r="M42" s="21">
        <v>20</v>
      </c>
      <c r="N42" s="21">
        <v>5</v>
      </c>
      <c r="O42" s="23">
        <v>3.3</v>
      </c>
      <c r="P42" s="21"/>
      <c r="Q42" s="22">
        <f t="shared" si="3"/>
        <v>14.758048651498612</v>
      </c>
      <c r="R42" s="21">
        <v>15</v>
      </c>
    </row>
    <row r="43" spans="1:18" ht="12.75">
      <c r="A43" s="18" t="s">
        <v>80</v>
      </c>
      <c r="B43" s="19" t="s">
        <v>250</v>
      </c>
      <c r="C43" s="20"/>
      <c r="D43" s="21">
        <f t="shared" si="4"/>
        <v>0</v>
      </c>
      <c r="E43" s="21"/>
      <c r="F43" s="21"/>
      <c r="G43" s="23"/>
      <c r="H43" s="21"/>
      <c r="I43" s="22"/>
      <c r="J43" s="21"/>
      <c r="K43" s="20" t="s">
        <v>57</v>
      </c>
      <c r="L43" s="21">
        <f t="shared" si="5"/>
        <v>4.358898943540674</v>
      </c>
      <c r="M43" s="21">
        <v>19</v>
      </c>
      <c r="N43" s="21">
        <v>-1</v>
      </c>
      <c r="O43" s="23">
        <v>1.8</v>
      </c>
      <c r="P43" s="21"/>
      <c r="Q43" s="22">
        <f t="shared" si="3"/>
        <v>7.8460180983732135</v>
      </c>
      <c r="R43" s="21">
        <v>10</v>
      </c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">
      <selection activeCell="C51" sqref="C51"/>
    </sheetView>
  </sheetViews>
  <sheetFormatPr defaultColWidth="9.140625" defaultRowHeight="12.75"/>
  <cols>
    <col min="1" max="1" width="10.8515625" style="7" customWidth="1"/>
    <col min="2" max="2" width="15.28125" style="7" customWidth="1"/>
    <col min="3" max="3" width="14.28125" style="7" customWidth="1"/>
    <col min="4" max="4" width="0.71875" style="7" customWidth="1"/>
    <col min="5" max="5" width="5.7109375" style="7" customWidth="1"/>
    <col min="6" max="6" width="6.140625" style="7" customWidth="1"/>
    <col min="7" max="7" width="5.7109375" style="27" customWidth="1"/>
    <col min="8" max="8" width="5.7109375" style="7" customWidth="1"/>
    <col min="9" max="10" width="9.7109375" style="7" customWidth="1"/>
    <col min="11" max="11" width="14.140625" style="7" customWidth="1"/>
    <col min="12" max="12" width="0.71875" style="7" customWidth="1"/>
    <col min="13" max="14" width="6.140625" style="7" customWidth="1"/>
    <col min="15" max="15" width="5.7109375" style="27" customWidth="1"/>
    <col min="16" max="16" width="5.7109375" style="7" customWidth="1"/>
    <col min="17" max="18" width="9.7109375" style="7" customWidth="1"/>
    <col min="19" max="16384" width="9.140625" style="7" customWidth="1"/>
  </cols>
  <sheetData>
    <row r="1" spans="1:18" ht="12.75">
      <c r="A1" s="4"/>
      <c r="B1" s="5" t="s">
        <v>19</v>
      </c>
      <c r="C1" s="5"/>
      <c r="D1" s="5"/>
      <c r="E1" s="6"/>
      <c r="F1" s="4"/>
      <c r="G1" s="24"/>
      <c r="H1" s="5"/>
      <c r="I1" s="5"/>
      <c r="J1" s="5"/>
      <c r="K1" s="5"/>
      <c r="L1" s="5"/>
      <c r="M1" s="5"/>
      <c r="N1" s="5"/>
      <c r="O1" s="24"/>
      <c r="P1" s="5"/>
      <c r="Q1" s="5"/>
      <c r="R1" s="6"/>
    </row>
    <row r="2" spans="1:18" ht="20.25">
      <c r="A2" s="8"/>
      <c r="B2" s="9" t="s">
        <v>20</v>
      </c>
      <c r="C2" s="9"/>
      <c r="D2" s="9"/>
      <c r="E2" s="10"/>
      <c r="F2" s="8"/>
      <c r="G2" s="30" t="s">
        <v>17</v>
      </c>
      <c r="H2" s="9"/>
      <c r="I2" s="9"/>
      <c r="J2" s="9"/>
      <c r="K2" s="9"/>
      <c r="L2" s="9"/>
      <c r="M2" s="9"/>
      <c r="N2" s="9"/>
      <c r="O2" s="25"/>
      <c r="P2" s="9"/>
      <c r="Q2" s="9"/>
      <c r="R2" s="10"/>
    </row>
    <row r="3" spans="1:18" ht="12.75">
      <c r="A3" s="11"/>
      <c r="B3" s="12" t="s">
        <v>21</v>
      </c>
      <c r="C3" s="13"/>
      <c r="D3" s="13"/>
      <c r="E3" s="14"/>
      <c r="F3" s="11"/>
      <c r="G3" s="26"/>
      <c r="H3" s="13"/>
      <c r="I3" s="13"/>
      <c r="J3" s="13"/>
      <c r="K3" s="13"/>
      <c r="L3" s="13"/>
      <c r="M3" s="13"/>
      <c r="N3" s="13"/>
      <c r="O3" s="26"/>
      <c r="P3" s="13"/>
      <c r="Q3" s="13"/>
      <c r="R3" s="14"/>
    </row>
    <row r="5" spans="1:18" ht="12.75">
      <c r="A5" s="56" t="s">
        <v>9</v>
      </c>
      <c r="B5" s="55" t="s">
        <v>325</v>
      </c>
      <c r="C5" s="55"/>
      <c r="D5" s="55"/>
      <c r="E5" s="55"/>
      <c r="F5" s="55"/>
      <c r="G5" s="59"/>
      <c r="H5" s="55"/>
      <c r="I5" s="53"/>
      <c r="J5" s="56" t="s">
        <v>12</v>
      </c>
      <c r="K5" s="55" t="s">
        <v>22</v>
      </c>
      <c r="L5" s="55"/>
      <c r="M5" s="55" t="s">
        <v>23</v>
      </c>
      <c r="N5" s="55"/>
      <c r="O5" s="59"/>
      <c r="P5" s="55"/>
      <c r="Q5" s="61"/>
      <c r="R5" s="62"/>
    </row>
    <row r="6" spans="1:18" ht="12.75">
      <c r="A6" s="56" t="s">
        <v>10</v>
      </c>
      <c r="B6" s="55" t="s">
        <v>324</v>
      </c>
      <c r="C6" s="55"/>
      <c r="D6" s="55"/>
      <c r="E6" s="55"/>
      <c r="F6" s="55"/>
      <c r="G6" s="59"/>
      <c r="H6" s="55"/>
      <c r="I6" s="53"/>
      <c r="J6" s="56" t="s">
        <v>16</v>
      </c>
      <c r="K6" s="61">
        <v>40994</v>
      </c>
      <c r="L6" s="61"/>
      <c r="M6" s="55"/>
      <c r="N6" s="55"/>
      <c r="O6" s="59"/>
      <c r="P6" s="61"/>
      <c r="Q6" s="60"/>
      <c r="R6" s="53"/>
    </row>
    <row r="7" spans="1:18" ht="12.75">
      <c r="A7" s="56" t="s">
        <v>11</v>
      </c>
      <c r="B7" s="55" t="s">
        <v>411</v>
      </c>
      <c r="C7" s="55"/>
      <c r="D7" s="55"/>
      <c r="E7" s="55"/>
      <c r="F7" s="55"/>
      <c r="G7" s="59"/>
      <c r="H7" s="55"/>
      <c r="I7" s="53"/>
      <c r="J7" s="56" t="s">
        <v>15</v>
      </c>
      <c r="K7" s="55" t="s">
        <v>323</v>
      </c>
      <c r="L7" s="55"/>
      <c r="M7" s="55"/>
      <c r="N7" s="55"/>
      <c r="O7" s="59"/>
      <c r="P7" s="55"/>
      <c r="Q7" s="55"/>
      <c r="R7" s="53"/>
    </row>
    <row r="8" spans="2:16" ht="12.75">
      <c r="B8" s="40" t="s">
        <v>321</v>
      </c>
      <c r="E8" s="7" t="s">
        <v>416</v>
      </c>
      <c r="I8" s="7" t="s">
        <v>417</v>
      </c>
      <c r="M8" s="7" t="s">
        <v>434</v>
      </c>
      <c r="P8" s="7" t="s">
        <v>435</v>
      </c>
    </row>
    <row r="9" spans="1:18" ht="12.75">
      <c r="A9" s="4" t="s">
        <v>0</v>
      </c>
      <c r="B9" s="6"/>
      <c r="C9" s="2" t="s">
        <v>2</v>
      </c>
      <c r="D9" s="2"/>
      <c r="E9" s="2"/>
      <c r="F9" s="2"/>
      <c r="G9" s="28"/>
      <c r="H9" s="15" t="s">
        <v>18</v>
      </c>
      <c r="I9" s="16"/>
      <c r="J9" s="1" t="s">
        <v>5</v>
      </c>
      <c r="K9" s="1" t="s">
        <v>8</v>
      </c>
      <c r="L9" s="2"/>
      <c r="M9" s="2"/>
      <c r="N9" s="2"/>
      <c r="O9" s="28"/>
      <c r="P9" s="15" t="s">
        <v>18</v>
      </c>
      <c r="Q9" s="16"/>
      <c r="R9" s="16" t="s">
        <v>5</v>
      </c>
    </row>
    <row r="10" spans="1:18" ht="12.75">
      <c r="A10" s="11" t="s">
        <v>1</v>
      </c>
      <c r="B10" s="14"/>
      <c r="C10" s="3" t="s">
        <v>7</v>
      </c>
      <c r="D10" s="3"/>
      <c r="E10" s="3" t="s">
        <v>3</v>
      </c>
      <c r="F10" s="3" t="s">
        <v>4</v>
      </c>
      <c r="G10" s="29" t="s">
        <v>13</v>
      </c>
      <c r="H10" s="16" t="s">
        <v>6</v>
      </c>
      <c r="I10" s="17" t="s">
        <v>14</v>
      </c>
      <c r="J10" s="17" t="s">
        <v>14</v>
      </c>
      <c r="K10" s="3" t="s">
        <v>7</v>
      </c>
      <c r="L10" s="3"/>
      <c r="M10" s="3" t="s">
        <v>3</v>
      </c>
      <c r="N10" s="3" t="s">
        <v>4</v>
      </c>
      <c r="O10" s="29">
        <v>0</v>
      </c>
      <c r="P10" s="16" t="s">
        <v>6</v>
      </c>
      <c r="Q10" s="17" t="s">
        <v>14</v>
      </c>
      <c r="R10" s="17" t="s">
        <v>14</v>
      </c>
    </row>
    <row r="11" spans="1:18" ht="12.75">
      <c r="A11" s="18" t="s">
        <v>251</v>
      </c>
      <c r="B11" s="19"/>
      <c r="C11" s="20" t="s">
        <v>426</v>
      </c>
      <c r="D11" s="21">
        <f aca="true" t="shared" si="0" ref="D11:D34">SQRT(E11)</f>
        <v>5.744562646538029</v>
      </c>
      <c r="E11" s="21">
        <v>33</v>
      </c>
      <c r="F11" s="21">
        <v>5</v>
      </c>
      <c r="G11" s="23">
        <v>1.7</v>
      </c>
      <c r="H11" s="21"/>
      <c r="I11" s="22">
        <v>10</v>
      </c>
      <c r="J11" s="21">
        <v>10</v>
      </c>
      <c r="K11" s="20" t="s">
        <v>252</v>
      </c>
      <c r="L11" s="21">
        <f aca="true" t="shared" si="1" ref="L11:L24">SQRT(M11)</f>
        <v>5.744562646538029</v>
      </c>
      <c r="M11" s="21">
        <v>33</v>
      </c>
      <c r="N11" s="21">
        <v>0</v>
      </c>
      <c r="O11" s="23">
        <v>1.42</v>
      </c>
      <c r="P11" s="21"/>
      <c r="Q11" s="22">
        <f aca="true" t="shared" si="2" ref="Q11:Q33">L11*O11</f>
        <v>8.157278958084</v>
      </c>
      <c r="R11" s="21">
        <v>10</v>
      </c>
    </row>
    <row r="12" spans="1:18" ht="12.75">
      <c r="A12" s="18" t="s">
        <v>253</v>
      </c>
      <c r="B12" s="19" t="s">
        <v>254</v>
      </c>
      <c r="C12" s="20" t="s">
        <v>79</v>
      </c>
      <c r="D12" s="21">
        <f t="shared" si="0"/>
        <v>2.449489742783178</v>
      </c>
      <c r="E12" s="21">
        <v>6</v>
      </c>
      <c r="F12" s="21"/>
      <c r="G12" s="23">
        <v>8</v>
      </c>
      <c r="H12" s="21"/>
      <c r="I12" s="22">
        <f>D12*G12</f>
        <v>19.595917942265423</v>
      </c>
      <c r="J12" s="21">
        <v>20</v>
      </c>
      <c r="K12" s="20" t="s">
        <v>58</v>
      </c>
      <c r="L12" s="21">
        <f t="shared" si="1"/>
        <v>8.94427190999916</v>
      </c>
      <c r="M12" s="21">
        <v>80</v>
      </c>
      <c r="N12" s="21">
        <v>0</v>
      </c>
      <c r="O12" s="23">
        <v>3.6</v>
      </c>
      <c r="P12" s="21"/>
      <c r="Q12" s="22">
        <f t="shared" si="2"/>
        <v>32.19937887599698</v>
      </c>
      <c r="R12" s="21">
        <v>30</v>
      </c>
    </row>
    <row r="13" spans="1:18" ht="12.75">
      <c r="A13" s="18" t="s">
        <v>255</v>
      </c>
      <c r="B13" s="19" t="s">
        <v>256</v>
      </c>
      <c r="C13" s="20" t="s">
        <v>30</v>
      </c>
      <c r="D13" s="21">
        <f t="shared" si="0"/>
        <v>0</v>
      </c>
      <c r="E13" s="21"/>
      <c r="F13" s="21"/>
      <c r="G13" s="23"/>
      <c r="H13" s="21">
        <v>1.85</v>
      </c>
      <c r="I13" s="22">
        <v>58</v>
      </c>
      <c r="J13" s="21">
        <v>60</v>
      </c>
      <c r="K13" s="20" t="s">
        <v>58</v>
      </c>
      <c r="L13" s="21">
        <f t="shared" si="1"/>
        <v>4.242640687119285</v>
      </c>
      <c r="M13" s="21">
        <v>18</v>
      </c>
      <c r="N13" s="21">
        <v>15</v>
      </c>
      <c r="O13" s="23">
        <v>6.2</v>
      </c>
      <c r="P13" s="21"/>
      <c r="Q13" s="22">
        <f t="shared" si="2"/>
        <v>26.304372260139566</v>
      </c>
      <c r="R13" s="21">
        <v>30</v>
      </c>
    </row>
    <row r="14" spans="1:18" ht="12.75">
      <c r="A14" s="18"/>
      <c r="B14" s="19"/>
      <c r="C14" s="20"/>
      <c r="D14" s="21">
        <f t="shared" si="0"/>
        <v>0</v>
      </c>
      <c r="E14" s="21"/>
      <c r="F14" s="21"/>
      <c r="G14" s="23"/>
      <c r="H14" s="21"/>
      <c r="I14" s="22"/>
      <c r="J14" s="21"/>
      <c r="K14" s="20" t="s">
        <v>58</v>
      </c>
      <c r="L14" s="21">
        <f t="shared" si="1"/>
        <v>4.242640687119285</v>
      </c>
      <c r="M14" s="21">
        <v>18</v>
      </c>
      <c r="N14" s="21">
        <v>15</v>
      </c>
      <c r="O14" s="23">
        <v>6.2</v>
      </c>
      <c r="P14" s="21"/>
      <c r="Q14" s="22">
        <f t="shared" si="2"/>
        <v>26.304372260139566</v>
      </c>
      <c r="R14" s="21">
        <v>30</v>
      </c>
    </row>
    <row r="15" spans="1:18" ht="12.75">
      <c r="A15" s="18" t="s">
        <v>255</v>
      </c>
      <c r="B15" s="19" t="s">
        <v>257</v>
      </c>
      <c r="C15" s="20" t="s">
        <v>30</v>
      </c>
      <c r="D15" s="21">
        <f t="shared" si="0"/>
        <v>0</v>
      </c>
      <c r="E15" s="21"/>
      <c r="F15" s="21"/>
      <c r="G15" s="23"/>
      <c r="H15" s="32">
        <v>1.85</v>
      </c>
      <c r="I15" s="34">
        <v>58</v>
      </c>
      <c r="J15" s="32">
        <v>60</v>
      </c>
      <c r="K15" s="20" t="s">
        <v>58</v>
      </c>
      <c r="L15" s="21">
        <f t="shared" si="1"/>
        <v>6.708203932499369</v>
      </c>
      <c r="M15" s="21">
        <v>45</v>
      </c>
      <c r="N15" s="21">
        <v>5</v>
      </c>
      <c r="O15" s="23">
        <v>4.4</v>
      </c>
      <c r="P15" s="21"/>
      <c r="Q15" s="22">
        <f t="shared" si="2"/>
        <v>29.516097302997228</v>
      </c>
      <c r="R15" s="21">
        <v>30</v>
      </c>
    </row>
    <row r="16" spans="1:18" ht="12.75">
      <c r="A16" s="18"/>
      <c r="B16" s="19"/>
      <c r="C16" s="20"/>
      <c r="D16" s="21">
        <f t="shared" si="0"/>
        <v>0</v>
      </c>
      <c r="E16" s="21"/>
      <c r="F16" s="21"/>
      <c r="G16" s="23"/>
      <c r="H16" s="21"/>
      <c r="I16" s="22"/>
      <c r="J16" s="21"/>
      <c r="K16" s="20" t="s">
        <v>58</v>
      </c>
      <c r="L16" s="21">
        <f t="shared" si="1"/>
        <v>6.708203932499369</v>
      </c>
      <c r="M16" s="21">
        <v>45</v>
      </c>
      <c r="N16" s="21">
        <v>5</v>
      </c>
      <c r="O16" s="23">
        <v>4.4</v>
      </c>
      <c r="P16" s="21"/>
      <c r="Q16" s="22">
        <f t="shared" si="2"/>
        <v>29.516097302997228</v>
      </c>
      <c r="R16" s="21">
        <v>30</v>
      </c>
    </row>
    <row r="17" spans="1:18" ht="12.75">
      <c r="A17" s="18" t="s">
        <v>54</v>
      </c>
      <c r="B17" s="19" t="s">
        <v>258</v>
      </c>
      <c r="C17" s="20" t="s">
        <v>56</v>
      </c>
      <c r="D17" s="21">
        <f t="shared" si="0"/>
        <v>4.242640687119285</v>
      </c>
      <c r="E17" s="21">
        <v>18</v>
      </c>
      <c r="F17" s="21"/>
      <c r="G17" s="23">
        <v>14.2</v>
      </c>
      <c r="H17" s="21"/>
      <c r="I17" s="22">
        <f>D17*G17</f>
        <v>60.245497757093844</v>
      </c>
      <c r="J17" s="21">
        <v>60</v>
      </c>
      <c r="K17" s="20"/>
      <c r="L17" s="21">
        <f t="shared" si="1"/>
        <v>0</v>
      </c>
      <c r="M17" s="21"/>
      <c r="N17" s="21"/>
      <c r="O17" s="23"/>
      <c r="P17" s="21"/>
      <c r="Q17" s="22"/>
      <c r="R17" s="21"/>
    </row>
    <row r="18" spans="1:18" ht="12.75">
      <c r="A18" s="18" t="s">
        <v>49</v>
      </c>
      <c r="B18" s="19" t="s">
        <v>259</v>
      </c>
      <c r="C18" s="20"/>
      <c r="D18" s="21">
        <f t="shared" si="0"/>
        <v>0</v>
      </c>
      <c r="E18" s="21"/>
      <c r="F18" s="21"/>
      <c r="G18" s="23"/>
      <c r="H18" s="21"/>
      <c r="I18" s="22"/>
      <c r="J18" s="21"/>
      <c r="K18" s="20" t="s">
        <v>58</v>
      </c>
      <c r="L18" s="21">
        <f t="shared" si="1"/>
        <v>10.816653826391969</v>
      </c>
      <c r="M18" s="21">
        <v>117</v>
      </c>
      <c r="N18" s="21">
        <v>-5</v>
      </c>
      <c r="O18" s="23">
        <v>2.8</v>
      </c>
      <c r="P18" s="21"/>
      <c r="Q18" s="22">
        <f t="shared" si="2"/>
        <v>30.28663071389751</v>
      </c>
      <c r="R18" s="21">
        <v>30</v>
      </c>
    </row>
    <row r="19" spans="1:18" ht="12.75">
      <c r="A19" s="18" t="s">
        <v>260</v>
      </c>
      <c r="B19" s="19" t="s">
        <v>261</v>
      </c>
      <c r="C19" s="20" t="s">
        <v>30</v>
      </c>
      <c r="D19" s="21">
        <f t="shared" si="0"/>
        <v>0</v>
      </c>
      <c r="E19" s="21"/>
      <c r="F19" s="21"/>
      <c r="G19" s="23"/>
      <c r="H19" s="21">
        <v>2.61</v>
      </c>
      <c r="I19" s="22">
        <v>82</v>
      </c>
      <c r="J19" s="21">
        <v>80</v>
      </c>
      <c r="K19" s="20" t="s">
        <v>58</v>
      </c>
      <c r="L19" s="21">
        <f t="shared" si="1"/>
        <v>7.280109889280518</v>
      </c>
      <c r="M19" s="21">
        <v>53</v>
      </c>
      <c r="N19" s="21">
        <v>0</v>
      </c>
      <c r="O19" s="23">
        <v>3.6</v>
      </c>
      <c r="P19" s="21"/>
      <c r="Q19" s="22">
        <f t="shared" si="2"/>
        <v>26.208395601409865</v>
      </c>
      <c r="R19" s="21">
        <v>27</v>
      </c>
    </row>
    <row r="20" spans="1:18" ht="12.75">
      <c r="A20" s="18"/>
      <c r="B20" s="19"/>
      <c r="C20" s="20"/>
      <c r="D20" s="21">
        <f t="shared" si="0"/>
        <v>0</v>
      </c>
      <c r="E20" s="21"/>
      <c r="F20" s="21"/>
      <c r="G20" s="23"/>
      <c r="H20" s="21"/>
      <c r="I20" s="22"/>
      <c r="J20" s="21"/>
      <c r="K20" s="20" t="s">
        <v>58</v>
      </c>
      <c r="L20" s="21">
        <f t="shared" si="1"/>
        <v>7.280109889280518</v>
      </c>
      <c r="M20" s="21">
        <v>53</v>
      </c>
      <c r="N20" s="21">
        <v>0</v>
      </c>
      <c r="O20" s="23">
        <v>3.6</v>
      </c>
      <c r="P20" s="21"/>
      <c r="Q20" s="22">
        <f t="shared" si="2"/>
        <v>26.208395601409865</v>
      </c>
      <c r="R20" s="21">
        <v>27</v>
      </c>
    </row>
    <row r="21" spans="1:18" ht="12.75">
      <c r="A21" s="18"/>
      <c r="B21" s="19"/>
      <c r="C21" s="20"/>
      <c r="D21" s="21">
        <f t="shared" si="0"/>
        <v>0</v>
      </c>
      <c r="E21" s="21"/>
      <c r="F21" s="21"/>
      <c r="G21" s="23"/>
      <c r="H21" s="21"/>
      <c r="I21" s="22"/>
      <c r="J21" s="21"/>
      <c r="K21" s="20" t="s">
        <v>58</v>
      </c>
      <c r="L21" s="21">
        <f t="shared" si="1"/>
        <v>7.280109889280518</v>
      </c>
      <c r="M21" s="21">
        <v>53</v>
      </c>
      <c r="N21" s="21">
        <v>0</v>
      </c>
      <c r="O21" s="23">
        <v>3.6</v>
      </c>
      <c r="P21" s="21"/>
      <c r="Q21" s="22">
        <f t="shared" si="2"/>
        <v>26.208395601409865</v>
      </c>
      <c r="R21" s="21">
        <v>27</v>
      </c>
    </row>
    <row r="22" spans="1:18" ht="12.75">
      <c r="A22" s="18" t="s">
        <v>262</v>
      </c>
      <c r="B22" s="19" t="s">
        <v>263</v>
      </c>
      <c r="C22" s="80" t="s">
        <v>426</v>
      </c>
      <c r="D22" s="37">
        <f t="shared" si="0"/>
        <v>3.872983346207417</v>
      </c>
      <c r="E22" s="37">
        <v>15</v>
      </c>
      <c r="F22" s="37">
        <v>10</v>
      </c>
      <c r="G22" s="38">
        <v>2.47</v>
      </c>
      <c r="H22" s="37"/>
      <c r="I22" s="39">
        <f>D22*G22</f>
        <v>9.56626886513232</v>
      </c>
      <c r="J22" s="37">
        <v>10</v>
      </c>
      <c r="K22" s="80" t="s">
        <v>57</v>
      </c>
      <c r="L22" s="37">
        <f t="shared" si="1"/>
        <v>9.327379053088816</v>
      </c>
      <c r="M22" s="37">
        <v>87</v>
      </c>
      <c r="N22" s="37">
        <v>-10</v>
      </c>
      <c r="O22" s="38">
        <v>1</v>
      </c>
      <c r="P22" s="37"/>
      <c r="Q22" s="39">
        <f t="shared" si="2"/>
        <v>9.327379053088816</v>
      </c>
      <c r="R22" s="37">
        <v>10</v>
      </c>
    </row>
    <row r="23" spans="1:18" ht="12.75">
      <c r="A23" s="18" t="s">
        <v>264</v>
      </c>
      <c r="B23" s="19" t="s">
        <v>239</v>
      </c>
      <c r="C23" s="20" t="s">
        <v>30</v>
      </c>
      <c r="D23" s="21">
        <f t="shared" si="0"/>
        <v>0</v>
      </c>
      <c r="E23" s="21"/>
      <c r="F23" s="21"/>
      <c r="G23" s="23"/>
      <c r="H23" s="32">
        <v>1.85</v>
      </c>
      <c r="I23" s="34">
        <v>58</v>
      </c>
      <c r="J23" s="32">
        <v>60</v>
      </c>
      <c r="K23" s="20" t="s">
        <v>58</v>
      </c>
      <c r="L23" s="21">
        <f t="shared" si="1"/>
        <v>7.681145747868608</v>
      </c>
      <c r="M23" s="21">
        <v>59</v>
      </c>
      <c r="N23" s="21">
        <v>0</v>
      </c>
      <c r="O23" s="23">
        <v>3.6</v>
      </c>
      <c r="P23" s="21"/>
      <c r="Q23" s="22">
        <f t="shared" si="2"/>
        <v>27.65212469232699</v>
      </c>
      <c r="R23" s="21">
        <v>27</v>
      </c>
    </row>
    <row r="24" spans="1:18" ht="12.75">
      <c r="A24" s="18"/>
      <c r="B24" s="19"/>
      <c r="C24" s="20"/>
      <c r="D24" s="21">
        <f t="shared" si="0"/>
        <v>0</v>
      </c>
      <c r="E24" s="21"/>
      <c r="F24" s="21"/>
      <c r="G24" s="23"/>
      <c r="H24" s="21"/>
      <c r="I24" s="22"/>
      <c r="J24" s="21"/>
      <c r="K24" s="20" t="s">
        <v>58</v>
      </c>
      <c r="L24" s="21">
        <f t="shared" si="1"/>
        <v>7.681145747868608</v>
      </c>
      <c r="M24" s="21">
        <v>59</v>
      </c>
      <c r="N24" s="21">
        <v>0</v>
      </c>
      <c r="O24" s="23">
        <v>3.6</v>
      </c>
      <c r="P24" s="21"/>
      <c r="Q24" s="22">
        <f t="shared" si="2"/>
        <v>27.65212469232699</v>
      </c>
      <c r="R24" s="21">
        <v>28</v>
      </c>
    </row>
    <row r="25" spans="1:18" ht="12.75">
      <c r="A25" s="18" t="s">
        <v>265</v>
      </c>
      <c r="B25" s="19" t="s">
        <v>266</v>
      </c>
      <c r="C25" s="20" t="s">
        <v>79</v>
      </c>
      <c r="D25" s="21">
        <f t="shared" si="0"/>
        <v>3.7416573867739413</v>
      </c>
      <c r="E25" s="21">
        <v>14</v>
      </c>
      <c r="F25" s="21"/>
      <c r="G25" s="23">
        <v>8</v>
      </c>
      <c r="H25" s="21"/>
      <c r="I25" s="22">
        <f aca="true" t="shared" si="3" ref="I25:I34">D25*G25</f>
        <v>29.93325909419153</v>
      </c>
      <c r="J25" s="21">
        <v>35</v>
      </c>
      <c r="K25" s="20" t="s">
        <v>59</v>
      </c>
      <c r="L25" s="21">
        <f>SQRT(M25)</f>
        <v>8.94427190999916</v>
      </c>
      <c r="M25" s="21">
        <v>80</v>
      </c>
      <c r="N25" s="21">
        <v>-5</v>
      </c>
      <c r="O25" s="23">
        <v>2.1</v>
      </c>
      <c r="P25" s="21"/>
      <c r="Q25" s="22">
        <f t="shared" si="2"/>
        <v>18.782971010998235</v>
      </c>
      <c r="R25" s="21">
        <v>17</v>
      </c>
    </row>
    <row r="26" spans="1:18" ht="12.75">
      <c r="A26" s="18"/>
      <c r="B26" s="19"/>
      <c r="C26" s="20"/>
      <c r="D26" s="21">
        <f t="shared" si="0"/>
        <v>0</v>
      </c>
      <c r="E26" s="21"/>
      <c r="F26" s="21"/>
      <c r="G26" s="23"/>
      <c r="H26" s="21"/>
      <c r="I26" s="22"/>
      <c r="J26" s="21"/>
      <c r="K26" s="20" t="s">
        <v>59</v>
      </c>
      <c r="L26" s="21">
        <f aca="true" t="shared" si="4" ref="L26:L43">SQRT(M26)</f>
        <v>8.94427190999916</v>
      </c>
      <c r="M26" s="21">
        <v>80</v>
      </c>
      <c r="N26" s="21">
        <v>-5</v>
      </c>
      <c r="O26" s="23">
        <v>2.1</v>
      </c>
      <c r="P26" s="21"/>
      <c r="Q26" s="22">
        <f t="shared" si="2"/>
        <v>18.782971010998235</v>
      </c>
      <c r="R26" s="21">
        <v>18</v>
      </c>
    </row>
    <row r="27" spans="1:18" ht="12.75">
      <c r="A27" s="18" t="s">
        <v>54</v>
      </c>
      <c r="B27" s="19" t="s">
        <v>267</v>
      </c>
      <c r="C27" s="20" t="s">
        <v>56</v>
      </c>
      <c r="D27" s="21">
        <f t="shared" si="0"/>
        <v>4.242640687119285</v>
      </c>
      <c r="E27" s="21">
        <v>18</v>
      </c>
      <c r="F27" s="21"/>
      <c r="G27" s="23">
        <v>14.2</v>
      </c>
      <c r="H27" s="21"/>
      <c r="I27" s="22">
        <f t="shared" si="3"/>
        <v>60.245497757093844</v>
      </c>
      <c r="J27" s="21">
        <v>72</v>
      </c>
      <c r="K27" s="20" t="s">
        <v>56</v>
      </c>
      <c r="L27" s="21">
        <f t="shared" si="4"/>
        <v>4</v>
      </c>
      <c r="M27" s="21">
        <v>16</v>
      </c>
      <c r="N27" s="21"/>
      <c r="O27" s="23">
        <v>15.5</v>
      </c>
      <c r="P27" s="21"/>
      <c r="Q27" s="22">
        <f t="shared" si="2"/>
        <v>62</v>
      </c>
      <c r="R27" s="21">
        <v>75</v>
      </c>
    </row>
    <row r="28" spans="1:18" ht="12.75">
      <c r="A28" s="18"/>
      <c r="B28" s="19"/>
      <c r="C28" s="20" t="s">
        <v>56</v>
      </c>
      <c r="D28" s="21">
        <f t="shared" si="0"/>
        <v>4.242640687119285</v>
      </c>
      <c r="E28" s="21">
        <v>18</v>
      </c>
      <c r="F28" s="21"/>
      <c r="G28" s="23">
        <v>14.2</v>
      </c>
      <c r="H28" s="21"/>
      <c r="I28" s="22">
        <f t="shared" si="3"/>
        <v>60.245497757093844</v>
      </c>
      <c r="J28" s="21">
        <v>72</v>
      </c>
      <c r="K28" s="20" t="s">
        <v>56</v>
      </c>
      <c r="L28" s="21">
        <f t="shared" si="4"/>
        <v>4</v>
      </c>
      <c r="M28" s="21">
        <v>16</v>
      </c>
      <c r="N28" s="21"/>
      <c r="O28" s="23">
        <v>15.5</v>
      </c>
      <c r="P28" s="21"/>
      <c r="Q28" s="22">
        <f t="shared" si="2"/>
        <v>62</v>
      </c>
      <c r="R28" s="21">
        <v>75</v>
      </c>
    </row>
    <row r="29" spans="1:18" ht="12.75">
      <c r="A29" s="18"/>
      <c r="B29" s="19"/>
      <c r="C29" s="20" t="s">
        <v>56</v>
      </c>
      <c r="D29" s="21">
        <f t="shared" si="0"/>
        <v>4.242640687119285</v>
      </c>
      <c r="E29" s="21">
        <v>18</v>
      </c>
      <c r="F29" s="21"/>
      <c r="G29" s="23">
        <v>14.2</v>
      </c>
      <c r="H29" s="21"/>
      <c r="I29" s="22">
        <f t="shared" si="3"/>
        <v>60.245497757093844</v>
      </c>
      <c r="J29" s="21">
        <v>72</v>
      </c>
      <c r="K29" s="20" t="s">
        <v>56</v>
      </c>
      <c r="L29" s="21">
        <f t="shared" si="4"/>
        <v>4</v>
      </c>
      <c r="M29" s="21">
        <v>16</v>
      </c>
      <c r="N29" s="21"/>
      <c r="O29" s="23">
        <v>15.5</v>
      </c>
      <c r="P29" s="21"/>
      <c r="Q29" s="22">
        <f t="shared" si="2"/>
        <v>62</v>
      </c>
      <c r="R29" s="21">
        <v>75</v>
      </c>
    </row>
    <row r="30" spans="1:18" ht="12.75">
      <c r="A30" s="18"/>
      <c r="B30" s="19"/>
      <c r="C30" s="20" t="s">
        <v>56</v>
      </c>
      <c r="D30" s="21">
        <f t="shared" si="0"/>
        <v>4.242640687119285</v>
      </c>
      <c r="E30" s="21">
        <v>18</v>
      </c>
      <c r="F30" s="21"/>
      <c r="G30" s="23">
        <v>14.2</v>
      </c>
      <c r="H30" s="21"/>
      <c r="I30" s="22">
        <f t="shared" si="3"/>
        <v>60.245497757093844</v>
      </c>
      <c r="J30" s="21">
        <v>72</v>
      </c>
      <c r="K30" s="20" t="s">
        <v>56</v>
      </c>
      <c r="L30" s="21">
        <f t="shared" si="4"/>
        <v>4.242640687119285</v>
      </c>
      <c r="M30" s="21">
        <v>18</v>
      </c>
      <c r="N30" s="21"/>
      <c r="O30" s="23">
        <v>15.5</v>
      </c>
      <c r="P30" s="21"/>
      <c r="Q30" s="22">
        <f t="shared" si="2"/>
        <v>65.76093065034891</v>
      </c>
      <c r="R30" s="21">
        <v>75</v>
      </c>
    </row>
    <row r="31" spans="1:18" ht="12.75">
      <c r="A31" s="18"/>
      <c r="B31" s="19"/>
      <c r="C31" s="20" t="s">
        <v>396</v>
      </c>
      <c r="D31" s="21">
        <f t="shared" si="0"/>
        <v>3.4641016151377544</v>
      </c>
      <c r="E31" s="21">
        <v>12</v>
      </c>
      <c r="F31" s="21"/>
      <c r="G31" s="23">
        <v>14.2</v>
      </c>
      <c r="H31" s="21"/>
      <c r="I31" s="22">
        <f t="shared" si="3"/>
        <v>49.19024293495611</v>
      </c>
      <c r="J31" s="21">
        <v>72</v>
      </c>
      <c r="K31" s="20"/>
      <c r="L31" s="21">
        <f t="shared" si="4"/>
        <v>0</v>
      </c>
      <c r="M31" s="21"/>
      <c r="N31" s="21"/>
      <c r="O31" s="23"/>
      <c r="P31" s="21"/>
      <c r="Q31" s="22">
        <f t="shared" si="2"/>
        <v>0</v>
      </c>
      <c r="R31" s="21"/>
    </row>
    <row r="32" spans="1:18" ht="12.75">
      <c r="A32" s="18" t="s">
        <v>32</v>
      </c>
      <c r="B32" s="19" t="s">
        <v>268</v>
      </c>
      <c r="C32" s="20"/>
      <c r="D32" s="21">
        <f t="shared" si="0"/>
        <v>0</v>
      </c>
      <c r="E32" s="21"/>
      <c r="F32" s="21"/>
      <c r="G32" s="23"/>
      <c r="H32" s="21"/>
      <c r="I32" s="22"/>
      <c r="J32" s="21"/>
      <c r="K32" s="20" t="s">
        <v>58</v>
      </c>
      <c r="L32" s="21">
        <f t="shared" si="4"/>
        <v>8.06225774829855</v>
      </c>
      <c r="M32" s="21">
        <v>65</v>
      </c>
      <c r="N32" s="21">
        <v>0</v>
      </c>
      <c r="O32" s="23">
        <v>3.6</v>
      </c>
      <c r="P32" s="21"/>
      <c r="Q32" s="22">
        <f t="shared" si="2"/>
        <v>29.024127893874777</v>
      </c>
      <c r="R32" s="21">
        <v>30</v>
      </c>
    </row>
    <row r="33" spans="1:18" ht="12.75">
      <c r="A33" s="18" t="s">
        <v>273</v>
      </c>
      <c r="B33" s="19" t="s">
        <v>352</v>
      </c>
      <c r="C33" s="77" t="s">
        <v>279</v>
      </c>
      <c r="D33" s="37">
        <f t="shared" si="0"/>
        <v>6.708203932499369</v>
      </c>
      <c r="E33" s="37">
        <v>45</v>
      </c>
      <c r="F33" s="37"/>
      <c r="G33" s="39">
        <v>106</v>
      </c>
      <c r="H33" s="37"/>
      <c r="I33" s="39">
        <f t="shared" si="3"/>
        <v>711.0696168449332</v>
      </c>
      <c r="J33" s="37">
        <v>680</v>
      </c>
      <c r="K33" s="77" t="s">
        <v>280</v>
      </c>
      <c r="L33" s="37">
        <f t="shared" si="4"/>
        <v>3.7416573867739413</v>
      </c>
      <c r="M33" s="37">
        <v>14</v>
      </c>
      <c r="N33" s="37"/>
      <c r="O33" s="38">
        <v>64.7</v>
      </c>
      <c r="P33" s="37"/>
      <c r="Q33" s="39">
        <f t="shared" si="2"/>
        <v>242.085232924274</v>
      </c>
      <c r="R33" s="37">
        <v>245</v>
      </c>
    </row>
    <row r="34" spans="1:18" ht="12.75">
      <c r="A34" s="18"/>
      <c r="B34" s="19" t="s">
        <v>350</v>
      </c>
      <c r="C34" s="16"/>
      <c r="D34" s="21">
        <f t="shared" si="0"/>
        <v>5.0990195135927845</v>
      </c>
      <c r="E34" s="21">
        <v>26</v>
      </c>
      <c r="F34" s="21"/>
      <c r="G34" s="22">
        <v>106</v>
      </c>
      <c r="H34" s="21"/>
      <c r="I34" s="22">
        <f t="shared" si="3"/>
        <v>540.4960684408352</v>
      </c>
      <c r="J34" s="21">
        <v>545</v>
      </c>
      <c r="K34" s="20"/>
      <c r="L34" s="21"/>
      <c r="M34" s="21"/>
      <c r="N34" s="21"/>
      <c r="O34" s="23"/>
      <c r="P34" s="21"/>
      <c r="Q34" s="22"/>
      <c r="R34" s="21" t="s">
        <v>410</v>
      </c>
    </row>
    <row r="35" spans="1:18" ht="12.75">
      <c r="A35" s="18" t="s">
        <v>54</v>
      </c>
      <c r="B35" s="19" t="s">
        <v>269</v>
      </c>
      <c r="C35" s="16" t="s">
        <v>126</v>
      </c>
      <c r="D35" s="21">
        <f aca="true" t="shared" si="5" ref="D35:D43">SQRT(E35)</f>
        <v>3.7416573867739413</v>
      </c>
      <c r="E35" s="21">
        <v>14</v>
      </c>
      <c r="F35" s="21"/>
      <c r="G35" s="23">
        <v>6.8</v>
      </c>
      <c r="H35" s="21"/>
      <c r="I35" s="22">
        <f aca="true" t="shared" si="6" ref="I35:I43">D35*G35</f>
        <v>25.4432702300628</v>
      </c>
      <c r="J35" s="21">
        <v>25</v>
      </c>
      <c r="K35" s="20" t="s">
        <v>58</v>
      </c>
      <c r="L35" s="21">
        <f t="shared" si="4"/>
        <v>4</v>
      </c>
      <c r="M35" s="21">
        <v>16</v>
      </c>
      <c r="N35" s="21">
        <v>15</v>
      </c>
      <c r="O35" s="23">
        <v>6.2</v>
      </c>
      <c r="P35" s="21"/>
      <c r="Q35" s="22">
        <f aca="true" t="shared" si="7" ref="Q35:Q43">L35*O35</f>
        <v>24.8</v>
      </c>
      <c r="R35" s="21">
        <v>25</v>
      </c>
    </row>
    <row r="36" spans="1:18" ht="12.75">
      <c r="A36" s="18" t="s">
        <v>270</v>
      </c>
      <c r="B36" s="19" t="s">
        <v>271</v>
      </c>
      <c r="C36" s="20" t="s">
        <v>79</v>
      </c>
      <c r="D36" s="21">
        <f t="shared" si="5"/>
        <v>5</v>
      </c>
      <c r="E36" s="21">
        <v>25</v>
      </c>
      <c r="F36" s="21"/>
      <c r="G36" s="23">
        <v>8</v>
      </c>
      <c r="H36" s="21"/>
      <c r="I36" s="22">
        <f t="shared" si="6"/>
        <v>40</v>
      </c>
      <c r="J36" s="21">
        <v>40</v>
      </c>
      <c r="K36" s="20"/>
      <c r="L36" s="21">
        <f t="shared" si="4"/>
        <v>0</v>
      </c>
      <c r="M36" s="21"/>
      <c r="N36" s="21"/>
      <c r="O36" s="23"/>
      <c r="P36" s="21"/>
      <c r="Q36" s="22">
        <f t="shared" si="7"/>
        <v>0</v>
      </c>
      <c r="R36" s="21"/>
    </row>
    <row r="37" spans="1:18" ht="12.75">
      <c r="A37" s="18" t="s">
        <v>49</v>
      </c>
      <c r="B37" s="19" t="s">
        <v>272</v>
      </c>
      <c r="C37" s="20"/>
      <c r="D37" s="21">
        <f t="shared" si="5"/>
        <v>0</v>
      </c>
      <c r="E37" s="21"/>
      <c r="F37" s="21"/>
      <c r="G37" s="23"/>
      <c r="H37" s="21"/>
      <c r="I37" s="22"/>
      <c r="J37" s="21"/>
      <c r="K37" s="20" t="s">
        <v>59</v>
      </c>
      <c r="L37" s="21">
        <f t="shared" si="4"/>
        <v>7</v>
      </c>
      <c r="M37" s="21">
        <v>49</v>
      </c>
      <c r="N37" s="21">
        <v>0</v>
      </c>
      <c r="O37" s="23">
        <v>2.7</v>
      </c>
      <c r="P37" s="21"/>
      <c r="Q37" s="22">
        <f t="shared" si="7"/>
        <v>18.900000000000002</v>
      </c>
      <c r="R37" s="21">
        <v>20</v>
      </c>
    </row>
    <row r="38" spans="1:18" ht="12.75">
      <c r="A38" s="18"/>
      <c r="B38" s="19"/>
      <c r="C38" s="20"/>
      <c r="D38" s="21">
        <f t="shared" si="5"/>
        <v>0</v>
      </c>
      <c r="E38" s="21"/>
      <c r="F38" s="21"/>
      <c r="G38" s="23"/>
      <c r="H38" s="21"/>
      <c r="I38" s="22"/>
      <c r="J38" s="21"/>
      <c r="K38" s="20" t="s">
        <v>59</v>
      </c>
      <c r="L38" s="21">
        <f t="shared" si="4"/>
        <v>7</v>
      </c>
      <c r="M38" s="21">
        <v>49</v>
      </c>
      <c r="N38" s="21">
        <v>0</v>
      </c>
      <c r="O38" s="23">
        <v>2.7</v>
      </c>
      <c r="P38" s="21"/>
      <c r="Q38" s="22">
        <f t="shared" si="7"/>
        <v>18.900000000000002</v>
      </c>
      <c r="R38" s="21">
        <v>20</v>
      </c>
    </row>
    <row r="39" spans="1:18" ht="12.75">
      <c r="A39" s="18" t="s">
        <v>273</v>
      </c>
      <c r="B39" s="19" t="s">
        <v>274</v>
      </c>
      <c r="C39" s="20" t="s">
        <v>63</v>
      </c>
      <c r="D39" s="21">
        <f t="shared" si="5"/>
        <v>3.3166247903554</v>
      </c>
      <c r="E39" s="21">
        <v>11</v>
      </c>
      <c r="F39" s="21"/>
      <c r="G39" s="23">
        <v>36</v>
      </c>
      <c r="H39" s="21"/>
      <c r="I39" s="22">
        <f t="shared" si="6"/>
        <v>119.39849245279439</v>
      </c>
      <c r="J39" s="21">
        <v>120</v>
      </c>
      <c r="K39" s="20" t="s">
        <v>58</v>
      </c>
      <c r="L39" s="21">
        <f t="shared" si="4"/>
        <v>4.58257569495584</v>
      </c>
      <c r="M39" s="21">
        <v>21</v>
      </c>
      <c r="N39" s="21">
        <v>7</v>
      </c>
      <c r="O39" s="23">
        <v>4.76</v>
      </c>
      <c r="P39" s="21"/>
      <c r="Q39" s="22">
        <f t="shared" si="7"/>
        <v>21.813060307989797</v>
      </c>
      <c r="R39" s="21">
        <v>23</v>
      </c>
    </row>
    <row r="40" spans="1:18" ht="12.75">
      <c r="A40" s="18"/>
      <c r="B40" s="19"/>
      <c r="C40" s="20" t="s">
        <v>278</v>
      </c>
      <c r="D40" s="21">
        <f t="shared" si="5"/>
        <v>7.416198487095663</v>
      </c>
      <c r="E40" s="21">
        <v>55</v>
      </c>
      <c r="F40" s="21">
        <v>8</v>
      </c>
      <c r="G40" s="23">
        <v>0.9</v>
      </c>
      <c r="H40" s="21"/>
      <c r="I40" s="22">
        <f t="shared" si="6"/>
        <v>6.674578638386097</v>
      </c>
      <c r="J40" s="21">
        <v>5</v>
      </c>
      <c r="K40" s="20" t="s">
        <v>58</v>
      </c>
      <c r="L40" s="21">
        <f t="shared" si="4"/>
        <v>4.58257569495584</v>
      </c>
      <c r="M40" s="21">
        <v>21</v>
      </c>
      <c r="N40" s="21">
        <v>7</v>
      </c>
      <c r="O40" s="23">
        <v>4.76</v>
      </c>
      <c r="P40" s="21"/>
      <c r="Q40" s="22">
        <f t="shared" si="7"/>
        <v>21.813060307989797</v>
      </c>
      <c r="R40" s="21">
        <v>23</v>
      </c>
    </row>
    <row r="41" spans="1:18" ht="12.75">
      <c r="A41" s="18"/>
      <c r="B41" s="19"/>
      <c r="C41" s="20"/>
      <c r="D41" s="21">
        <f t="shared" si="5"/>
        <v>0</v>
      </c>
      <c r="E41" s="21"/>
      <c r="F41" s="21"/>
      <c r="G41" s="23"/>
      <c r="H41" s="21"/>
      <c r="I41" s="22"/>
      <c r="J41" s="21"/>
      <c r="K41" s="20" t="s">
        <v>58</v>
      </c>
      <c r="L41" s="21">
        <f t="shared" si="4"/>
        <v>4.58257569495584</v>
      </c>
      <c r="M41" s="21">
        <v>21</v>
      </c>
      <c r="N41" s="21">
        <v>7</v>
      </c>
      <c r="O41" s="23">
        <v>4.76</v>
      </c>
      <c r="P41" s="21"/>
      <c r="Q41" s="22">
        <f t="shared" si="7"/>
        <v>21.813060307989797</v>
      </c>
      <c r="R41" s="21">
        <v>23</v>
      </c>
    </row>
    <row r="42" spans="1:18" ht="12.75">
      <c r="A42" s="18" t="s">
        <v>49</v>
      </c>
      <c r="B42" s="19" t="s">
        <v>275</v>
      </c>
      <c r="C42" s="20"/>
      <c r="D42" s="21">
        <f t="shared" si="5"/>
        <v>0</v>
      </c>
      <c r="E42" s="21"/>
      <c r="F42" s="21"/>
      <c r="G42" s="23"/>
      <c r="H42" s="21"/>
      <c r="I42" s="22"/>
      <c r="J42" s="21"/>
      <c r="K42" s="20" t="s">
        <v>58</v>
      </c>
      <c r="L42" s="21">
        <f t="shared" si="4"/>
        <v>7.615773105863909</v>
      </c>
      <c r="M42" s="21">
        <v>58</v>
      </c>
      <c r="N42" s="21">
        <v>1</v>
      </c>
      <c r="O42" s="23">
        <v>3.76</v>
      </c>
      <c r="P42" s="21"/>
      <c r="Q42" s="22">
        <f t="shared" si="7"/>
        <v>28.635306878048294</v>
      </c>
      <c r="R42" s="21">
        <v>30</v>
      </c>
    </row>
    <row r="43" spans="1:18" ht="12.75">
      <c r="A43" s="18" t="s">
        <v>276</v>
      </c>
      <c r="B43" s="19" t="s">
        <v>277</v>
      </c>
      <c r="C43" s="20" t="s">
        <v>63</v>
      </c>
      <c r="D43" s="21">
        <f t="shared" si="5"/>
        <v>3.872983346207417</v>
      </c>
      <c r="E43" s="21">
        <v>15</v>
      </c>
      <c r="F43" s="21"/>
      <c r="G43" s="23">
        <v>36</v>
      </c>
      <c r="H43" s="21"/>
      <c r="I43" s="22">
        <f t="shared" si="6"/>
        <v>139.42740046346702</v>
      </c>
      <c r="J43" s="21">
        <v>140</v>
      </c>
      <c r="K43" s="20" t="s">
        <v>58</v>
      </c>
      <c r="L43" s="21">
        <f t="shared" si="4"/>
        <v>7.0710678118654755</v>
      </c>
      <c r="M43" s="21">
        <v>50</v>
      </c>
      <c r="N43" s="21">
        <v>4</v>
      </c>
      <c r="O43" s="23">
        <v>4.24</v>
      </c>
      <c r="P43" s="21"/>
      <c r="Q43" s="22">
        <f t="shared" si="7"/>
        <v>29.981327522309616</v>
      </c>
      <c r="R43" s="21">
        <v>30</v>
      </c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CH-Ilmastointi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Heller</dc:creator>
  <cp:keywords/>
  <dc:description/>
  <cp:lastModifiedBy>Zoonas</cp:lastModifiedBy>
  <cp:lastPrinted>2009-05-27T06:59:35Z</cp:lastPrinted>
  <dcterms:created xsi:type="dcterms:W3CDTF">2005-05-08T20:35:34Z</dcterms:created>
  <dcterms:modified xsi:type="dcterms:W3CDTF">2012-04-02T14:03:43Z</dcterms:modified>
  <cp:category/>
  <cp:version/>
  <cp:contentType/>
  <cp:contentStatus/>
</cp:coreProperties>
</file>